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7490" windowHeight="9720" activeTab="0"/>
  </bookViews>
  <sheets>
    <sheet name="Отчет ШСП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<sst xmlns="http://schemas.openxmlformats.org/spreadsheetml/2006/main" count="79" uniqueCount="61">
  <si>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 xml:space="preserve">ОТЧЕТ </t>
  </si>
  <si>
    <t xml:space="preserve">Итого по программе 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</si>
  <si>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</si>
  <si>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</si>
  <si>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</si>
  <si>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</si>
  <si>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</si>
  <si>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</si>
  <si>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</si>
  <si>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</si>
  <si>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</si>
  <si>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</si>
  <si>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</si>
  <si>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</si>
  <si>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Обеспечение выполнения деятельности муниципального учреждения (МУ «ШДЦ»)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</si>
  <si>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оборудования, материальных запасов, проведение культурно-массовых мероприятий.
</t>
  </si>
  <si>
    <t>2. Программа: «Создание условий для эффективного выполнения органами местного самоуправления своих полномочий на территории Шугозерского сельского поселения на 2014-2017 годы»</t>
  </si>
  <si>
    <t>1.Развитие и поддержка инициатив жителей населенных пунктов в решении вопросов местного значения</t>
  </si>
  <si>
    <t xml:space="preserve">Капитальный ремонт и ремонт автомобильных дорог местного значения Шугозерского сельского поселения </t>
  </si>
  <si>
    <t xml:space="preserve">Содержание автомобильных дорог местного значения, в т.ч.
-очистка дорог от снега,
-поддержание транспортно-эксплуатационного состояния дорог.
</t>
  </si>
  <si>
    <t>Итого по Шугозерскому сельскому поселению</t>
  </si>
  <si>
    <t>о уровне финансирования  муниципальных программ Шугозерского сельского поселения</t>
  </si>
  <si>
    <t xml:space="preserve">Выполнены работы по очистке дорог от снега, профилировка дорог.
</t>
  </si>
  <si>
    <t>1. Программа «Развитие сферы культуры и спорта Шугозерского сельского поселения»</t>
  </si>
  <si>
    <t>2. Благоустройство, озеленение и уборка территории Шугозерского сельского поселения</t>
  </si>
  <si>
    <t xml:space="preserve">Уличное освещение.Обслуживание объектов уличного освещения.  
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</si>
  <si>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</si>
  <si>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оказание банных услуг</t>
  </si>
  <si>
    <t>Освещение автомобильных дорог общего пользования местного значения</t>
  </si>
  <si>
    <t>Оплата электроэнергии.</t>
  </si>
  <si>
    <t>Проведение оценки эффективности проведенных химических мероприятий, проведение химических мероприятий по уничтожению борщевика Сосновского</t>
  </si>
  <si>
    <r>
      <t>Областн. бюджет</t>
    </r>
    <r>
      <rPr>
        <sz val="9"/>
        <rFont val="Times New Roman"/>
        <family val="1"/>
      </rPr>
      <t xml:space="preserve"> </t>
    </r>
  </si>
  <si>
    <t>Создание условий для организации физической культуры и спорта в поселении и обеспечения доступности для жителей поселения объектов физкультуры и спорта.  (Обеспечение выполнения деятельности муниципального учреждения  (МУ«ШДЦ»)</t>
  </si>
  <si>
    <t>4. Программа: «Содержание и ремонт автомобильных дорог общего пользования местного значения в Шугозерском сельском поселении»</t>
  </si>
  <si>
    <t>3. Программа: «Обеспечение устойчивого функционирования и развития коммунальной и инженерной инфраструктуры в Шугозерском гсельском поселении»</t>
  </si>
  <si>
    <t>6.Программа: "Формирование комфортной городской среды на территории Шугозерского сельского поселения на 2018-2022гг."</t>
  </si>
  <si>
    <t>3.Повышение уровня защиты населенных пунктов от чрезвычайных положений, связанных с пожарами</t>
  </si>
  <si>
    <t>4. Повышение уровня защиты населенных пунктов и людей в области гражданской обороны, защите населения и территории поселения от чрезвычайных ситуаций природного и техногенного характера</t>
  </si>
  <si>
    <t>5. Организация уличного освещения Шугозерского сельского поселения</t>
  </si>
  <si>
    <t>6. Программа по борьбе с борщевиком Сосновского</t>
  </si>
  <si>
    <t xml:space="preserve">Приобретение материалов для ГО. </t>
  </si>
  <si>
    <t>Мероприятия, направленные на безаварийную работу объектов ЖКХ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</si>
  <si>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</si>
  <si>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 xml:space="preserve">Выполнены работы по очистке дорог от снега, оканавливание автодороги Мошково-Ульяница.
</t>
  </si>
  <si>
    <t xml:space="preserve"> за 2020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</si>
  <si>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2020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</si>
  <si>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t>факт за 2020 год</t>
  </si>
  <si>
    <t xml:space="preserve">Заработная плата, начисления на заработную плату, оплата слуг связи, транспортных и коммунальных услуг,  оплата услуг по содержанию имущества, прочих услуг, приобретение оборудования, материальных запасов, выплаты по дорожной карте, проведение культурно-массовых мероприятий.
</t>
  </si>
  <si>
    <t xml:space="preserve">Обеспечение мероприятий по благоустройству общественной территории, примыкающей к стадиону в п. Шугозеро по адресу: Ленинградская область, Тихвинский муниципальный район, Шугозерское сельское поселение, поселок Шугозеро, ул. Советская, 46А (1 очередь) </t>
  </si>
  <si>
    <t xml:space="preserve">Выполнены работы по благоустройству общественной территории, примыкающей к стадиону в п. Шугозеро по адресу: Ленинградская область, Тихвинский муниципальный район, Шугозерское сельское поселение, поселок Шугозеро, ул. Советская, 46А (1 очередь) </t>
  </si>
  <si>
    <t xml:space="preserve"> </t>
  </si>
  <si>
    <t>5.  «Обеспечение качественным жильем граждан на территории Шугозерского сельского поселения»</t>
  </si>
  <si>
    <t>Обеспечение мероприятий по ликвидации аварийного жилищного фонда</t>
  </si>
  <si>
    <t>Приобретены в собственность муниципального образования жилые помещения  для переселения граждан из аварийного дома - три двухкомнатные квартиры.</t>
  </si>
  <si>
    <t>Выполнены работы по ремонту автомобильной дороги по ул. Северной в поселке Шугозеро  Тихвинского района Ленинградской области, ремонт автомобильной дороги по переулку Тихвинскому в поселке Шугозеро  Тихвинского района Ленинградской области.</t>
  </si>
  <si>
    <t>Выполнены работы по замене котла №1 с технологической обвязкой в котельных №5 и №6 п. Шугозеро Тихвинского района Ленинградской области; по решению Арбитражного суда оплачен основной долг за работы по капитальному ремонту участка тепловых сетей от УТ-1 до УП-40 и ж/д №№19,22 ул.Механизаторов, п.Шугозеро (муниципальный контракт №0145300009618000238-0260784-02 от 13.07.2018г.); работы по строительному контролю, корректировка ПСД.</t>
  </si>
  <si>
    <t>Приобретены и заменены светильники уличного освещения с ДРЛ на светодиодные в населенных пунктах Шугозерского сельского поселения. Устройство пожарного резервуара для воды в д.Ушаково, ул.Речная д.2.</t>
  </si>
  <si>
    <t>Выполнены работы по ремонту пожарного водоема п. Шугозеро ул.Заводская.</t>
  </si>
  <si>
    <t>7.Мероприятия на поддержку жилищно-коммунального хозяйства</t>
  </si>
  <si>
    <t xml:space="preserve"> Уборка территории контейнерных  площадок,   приобретение материалов,  составление смет, формирование тех.плана, работы по инженерно-геодезическим изысканиям, осуществление контроля за соответствием объемов и качеством работ по благоустройству общественной территории, примыкающей к стадиону в п. Шугозеро и дворовой территории по адресу: д. Мошково ул. Солнечная д.23, услуги по предоставлению места для стоянки трактора. Выполнен ремонт памятных знаков в д.Ушаково, Андронниково, Никульское, Григино, Малая Палуя.
</t>
  </si>
  <si>
    <t>Выполнены работы по созданию мест (площадок) накопления ТКО, приобретены и доставлены контейнеры для ТКО и бункера для  КГМ, выгрузка и установка контейнеров КГМ.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</si>
</sst>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[$-FC19]d\ mmmm\ yyyy\ &quot;г.&quot;"/>
    <numFmt numFmtId="193" formatCode="_-* #,##0.0\ _р_._-;\-* #,##0.0\ _р_._-;_-* &quot;-&quot;?\ _р_._-;_-@_-"/>
    <numFmt numFmtId="194" formatCode="#,##0.0000"/>
    <numFmt numFmtId="195" formatCode="0.0000"/>
    <numFmt numFmtId="196" formatCode="_-* #,##0.000_р_._-;\-* #,##0.000_р_._-;_-* &quot;-&quot;??_р_._-;_-@_-"/>
    <numFmt numFmtId="197" formatCode="_-* #,##0.000\ _р_._-;\-* #,##0.000\ _р_._-;_-* &quot;-&quot;???\ _р_._-;_-@_-"/>
    <numFmt numFmtId="198" formatCode="_-* #,##0.0_р_._-;\-* #,##0.0_р_._-;_-* &quot;-&quot;?_р_._-;_-@_-"/>
    <numFmt numFmtId="199" formatCode="0.0%"/>
  </numFmts>
  <fonts count="57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99" fontId="3" fillId="0" borderId="10" xfId="6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0" fontId="3" fillId="0" borderId="10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89" fontId="10" fillId="0" borderId="0" xfId="0" applyNumberFormat="1" applyFont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189" fontId="5" fillId="32" borderId="0" xfId="0" applyNumberFormat="1" applyFont="1" applyFill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89" fontId="5" fillId="32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89" fontId="13" fillId="0" borderId="0" xfId="0" applyNumberFormat="1" applyFont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89" fontId="3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 shrinkToFit="1"/>
    </xf>
    <xf numFmtId="0" fontId="5" fillId="32" borderId="0" xfId="0" applyFont="1" applyFill="1" applyBorder="1" applyAlignment="1">
      <alignment horizontal="left" vertical="top" wrapText="1"/>
    </xf>
    <xf numFmtId="189" fontId="5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 wrapText="1" shrinkToFit="1"/>
    </xf>
    <xf numFmtId="189" fontId="5" fillId="32" borderId="0" xfId="0" applyNumberFormat="1" applyFont="1" applyFill="1" applyBorder="1" applyAlignment="1">
      <alignment horizontal="center" vertical="center" wrapText="1" shrinkToFit="1"/>
    </xf>
    <xf numFmtId="189" fontId="3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9" fontId="3" fillId="0" borderId="0" xfId="0" applyNumberFormat="1" applyFont="1" applyFill="1" applyBorder="1" applyAlignment="1">
      <alignment horizontal="center" vertical="center"/>
    </xf>
    <xf numFmtId="10" fontId="3" fillId="0" borderId="0" xfId="6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88" fontId="1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/>
    </xf>
    <xf numFmtId="2" fontId="7" fillId="0" borderId="0" xfId="54" applyNumberFormat="1" applyFont="1" applyBorder="1" applyAlignment="1">
      <alignment horizontal="center" vertical="center" wrapText="1"/>
      <protection/>
    </xf>
    <xf numFmtId="2" fontId="7" fillId="0" borderId="0" xfId="54" applyNumberFormat="1" applyFont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1" fillId="0" borderId="0" xfId="54" applyNumberFormat="1" applyFont="1" applyBorder="1" applyAlignment="1">
      <alignment horizontal="center" vertical="center" wrapText="1"/>
      <protection/>
    </xf>
    <xf numFmtId="2" fontId="11" fillId="0" borderId="0" xfId="54" applyNumberFormat="1" applyFont="1" applyBorder="1" applyAlignment="1">
      <alignment horizontal="center" vertical="center"/>
      <protection/>
    </xf>
    <xf numFmtId="2" fontId="11" fillId="32" borderId="0" xfId="0" applyNumberFormat="1" applyFont="1" applyFill="1" applyBorder="1" applyAlignment="1">
      <alignment horizontal="center" vertical="center" wrapText="1"/>
    </xf>
    <xf numFmtId="189" fontId="11" fillId="0" borderId="0" xfId="54" applyNumberFormat="1" applyFont="1" applyBorder="1" applyAlignment="1">
      <alignment horizontal="center" vertical="center" wrapText="1"/>
      <protection/>
    </xf>
    <xf numFmtId="189" fontId="11" fillId="32" borderId="0" xfId="0" applyNumberFormat="1" applyFont="1" applyFill="1" applyBorder="1" applyAlignment="1">
      <alignment horizontal="center" vertical="center" wrapText="1"/>
    </xf>
    <xf numFmtId="189" fontId="7" fillId="0" borderId="0" xfId="54" applyNumberFormat="1" applyFont="1" applyBorder="1" applyAlignment="1">
      <alignment horizontal="center" vertical="center" wrapText="1"/>
      <protection/>
    </xf>
    <xf numFmtId="189" fontId="7" fillId="0" borderId="0" xfId="54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 horizontal="center" vertical="center"/>
    </xf>
    <xf numFmtId="18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189" fontId="3" fillId="0" borderId="0" xfId="54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89" fontId="3" fillId="0" borderId="0" xfId="54" applyNumberFormat="1" applyFont="1" applyBorder="1" applyAlignment="1">
      <alignment horizontal="center" vertical="center" wrapText="1"/>
      <protection/>
    </xf>
    <xf numFmtId="199" fontId="3" fillId="0" borderId="0" xfId="6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9" fontId="3" fillId="0" borderId="0" xfId="54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189" fontId="11" fillId="0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/>
    </xf>
    <xf numFmtId="4" fontId="5" fillId="32" borderId="0" xfId="40" applyNumberFormat="1" applyFont="1" applyFill="1" applyBorder="1" applyAlignment="1">
      <alignment horizontal="center" vertical="center" wrapText="1"/>
    </xf>
    <xf numFmtId="0" fontId="5" fillId="32" borderId="0" xfId="4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top" wrapText="1"/>
    </xf>
    <xf numFmtId="18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32" borderId="0" xfId="40" applyFont="1" applyFill="1" applyBorder="1" applyAlignment="1">
      <alignment horizontal="left" vertical="top" wrapText="1"/>
    </xf>
    <xf numFmtId="4" fontId="11" fillId="32" borderId="0" xfId="40" applyNumberFormat="1" applyFont="1" applyFill="1" applyBorder="1" applyAlignment="1">
      <alignment horizontal="center" vertical="center" wrapText="1"/>
    </xf>
    <xf numFmtId="4" fontId="5" fillId="32" borderId="0" xfId="40" applyNumberFormat="1" applyFont="1" applyFill="1" applyBorder="1" applyAlignment="1">
      <alignment vertical="center" wrapText="1"/>
    </xf>
    <xf numFmtId="0" fontId="11" fillId="32" borderId="0" xfId="40" applyFont="1" applyFill="1" applyBorder="1" applyAlignment="1">
      <alignment vertical="center" wrapText="1"/>
    </xf>
    <xf numFmtId="189" fontId="3" fillId="0" borderId="0" xfId="54" applyNumberFormat="1" applyFont="1" applyFill="1" applyBorder="1" applyAlignment="1">
      <alignment horizontal="left" vertical="center" wrapText="1" indent="1"/>
      <protection/>
    </xf>
    <xf numFmtId="189" fontId="3" fillId="0" borderId="0" xfId="0" applyNumberFormat="1" applyFont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left" vertical="center" indent="1"/>
    </xf>
    <xf numFmtId="0" fontId="8" fillId="0" borderId="0" xfId="0" applyFont="1" applyFill="1" applyBorder="1" applyAlignment="1">
      <alignment vertical="top" wrapText="1"/>
    </xf>
    <xf numFmtId="189" fontId="7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188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shrinkToFit="1"/>
    </xf>
    <xf numFmtId="189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3" fillId="0" borderId="12" xfId="0" applyFont="1" applyFill="1" applyBorder="1" applyAlignment="1">
      <alignment vertical="top" wrapText="1"/>
    </xf>
    <xf numFmtId="199" fontId="3" fillId="0" borderId="12" xfId="60" applyNumberFormat="1" applyFont="1" applyFill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189" fontId="3" fillId="0" borderId="13" xfId="0" applyNumberFormat="1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vertical="top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shrinkToFi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55" applyNumberFormat="1" applyFont="1" applyFill="1" applyBorder="1" applyAlignment="1">
      <alignment horizontal="center" vertical="center"/>
      <protection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0" borderId="13" xfId="0" applyFont="1" applyFill="1" applyBorder="1" applyAlignment="1">
      <alignment vertical="top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4" fillId="0" borderId="23" xfId="0" applyFont="1" applyBorder="1" applyAlignment="1">
      <alignment/>
    </xf>
    <xf numFmtId="0" fontId="14" fillId="0" borderId="17" xfId="0" applyFont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4" fillId="0" borderId="28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vertical="top" wrapText="1"/>
    </xf>
    <xf numFmtId="0" fontId="18" fillId="0" borderId="3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3" fillId="0" borderId="32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0" fillId="0" borderId="14" xfId="0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3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37.7109375" style="0" customWidth="1"/>
    <col min="2" max="2" width="9.57421875" style="0" customWidth="1"/>
    <col min="3" max="3" width="8.00390625" style="0" customWidth="1"/>
    <col min="4" max="4" width="9.00390625" style="0" customWidth="1"/>
    <col min="5" max="5" width="9.7109375" style="0" customWidth="1"/>
    <col min="6" max="6" width="7.421875" style="0" customWidth="1"/>
    <col min="7" max="7" width="9.140625" style="0" customWidth="1"/>
    <col min="8" max="8" width="8.140625" style="0" customWidth="1"/>
    <col min="9" max="9" width="8.57421875" style="0" customWidth="1"/>
    <col min="10" max="10" width="9.00390625" style="0" customWidth="1"/>
    <col min="11" max="11" width="7.421875" style="0" customWidth="1"/>
    <col min="12" max="12" width="45.140625" style="0" customWidth="1"/>
  </cols>
  <sheetData>
    <row r="1" spans="1:20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04"/>
      <c r="N1" s="104"/>
      <c r="O1" s="104"/>
      <c r="P1" s="104"/>
      <c r="Q1" s="104"/>
      <c r="R1" s="104"/>
      <c r="S1" s="104"/>
      <c r="T1" s="104"/>
    </row>
    <row r="2" spans="1:20" ht="15.75">
      <c r="A2" s="145" t="s">
        <v>21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04"/>
      <c r="N2" s="104"/>
      <c r="O2" s="104"/>
      <c r="P2" s="104"/>
      <c r="Q2" s="104"/>
      <c r="R2" s="104"/>
      <c r="S2" s="104"/>
      <c r="T2" s="104"/>
    </row>
    <row r="3" spans="1:20" ht="15.75">
      <c r="A3" s="145" t="s">
        <v>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04"/>
      <c r="N3" s="104"/>
      <c r="O3" s="104"/>
      <c r="P3" s="104"/>
      <c r="Q3" s="104"/>
      <c r="R3" s="104"/>
      <c r="S3" s="104"/>
      <c r="T3" s="104"/>
    </row>
    <row r="4" spans="1:20" ht="16.5" thickBot="1">
      <c r="A4" s="145" t="s">
        <v>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04"/>
      <c r="N4" s="104"/>
      <c r="O4" s="104"/>
      <c r="P4" s="104"/>
      <c r="Q4" s="104"/>
      <c r="R4" s="104"/>
      <c r="S4" s="104"/>
      <c r="T4" s="104"/>
    </row>
    <row r="5" spans="1:20" ht="15">
      <c r="A5" s="146" t="s">
        <v>3</v>
      </c>
      <c r="B5" s="149" t="s">
        <v>4</v>
      </c>
      <c r="C5" s="150"/>
      <c r="D5" s="150"/>
      <c r="E5" s="150"/>
      <c r="F5" s="151"/>
      <c r="G5" s="149" t="s">
        <v>4</v>
      </c>
      <c r="H5" s="152"/>
      <c r="I5" s="152"/>
      <c r="J5" s="152"/>
      <c r="K5" s="153"/>
      <c r="L5" s="155" t="s">
        <v>5</v>
      </c>
      <c r="M5" s="104"/>
      <c r="N5" s="104"/>
      <c r="O5" s="104"/>
      <c r="P5" s="104"/>
      <c r="Q5" s="104"/>
      <c r="R5" s="104"/>
      <c r="S5" s="104"/>
      <c r="T5" s="104"/>
    </row>
    <row r="6" spans="1:20" ht="16.5" thickBot="1">
      <c r="A6" s="147"/>
      <c r="B6" s="159" t="s">
        <v>45</v>
      </c>
      <c r="C6" s="160"/>
      <c r="D6" s="160"/>
      <c r="E6" s="160"/>
      <c r="F6" s="161"/>
      <c r="G6" s="159" t="s">
        <v>46</v>
      </c>
      <c r="H6" s="162"/>
      <c r="I6" s="162"/>
      <c r="J6" s="162"/>
      <c r="K6" s="163"/>
      <c r="L6" s="156"/>
      <c r="M6" s="104"/>
      <c r="N6" s="104"/>
      <c r="O6" s="104"/>
      <c r="P6" s="104"/>
      <c r="Q6" s="104"/>
      <c r="R6" s="104"/>
      <c r="S6" s="104"/>
      <c r="T6" s="104"/>
    </row>
    <row r="7" spans="1:20" ht="16.5" thickBot="1">
      <c r="A7" s="147"/>
      <c r="B7" s="11" t="s">
        <v>6</v>
      </c>
      <c r="C7" s="164" t="s">
        <v>7</v>
      </c>
      <c r="D7" s="165"/>
      <c r="E7" s="165"/>
      <c r="F7" s="166"/>
      <c r="G7" s="11" t="s">
        <v>6</v>
      </c>
      <c r="H7" s="164" t="s">
        <v>7</v>
      </c>
      <c r="I7" s="165"/>
      <c r="J7" s="165"/>
      <c r="K7" s="166"/>
      <c r="L7" s="157"/>
      <c r="M7" s="104"/>
      <c r="N7" s="104"/>
      <c r="O7" s="104"/>
      <c r="P7" s="104"/>
      <c r="Q7" s="104"/>
      <c r="R7" s="104"/>
      <c r="S7" s="104"/>
      <c r="T7" s="104"/>
    </row>
    <row r="8" spans="1:20" ht="24.75" thickBot="1">
      <c r="A8" s="148"/>
      <c r="B8" s="12" t="s">
        <v>8</v>
      </c>
      <c r="C8" s="13" t="s">
        <v>9</v>
      </c>
      <c r="D8" s="13" t="s">
        <v>31</v>
      </c>
      <c r="E8" s="13" t="s">
        <v>11</v>
      </c>
      <c r="F8" s="13" t="s">
        <v>12</v>
      </c>
      <c r="G8" s="14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58"/>
      <c r="M8" s="104"/>
      <c r="N8" s="104"/>
      <c r="O8" s="104"/>
      <c r="P8" s="104"/>
      <c r="Q8" s="104"/>
      <c r="R8" s="104"/>
      <c r="S8" s="104"/>
      <c r="T8" s="104"/>
    </row>
    <row r="9" spans="1:20" ht="15">
      <c r="A9" s="128">
        <v>1</v>
      </c>
      <c r="B9" s="129">
        <v>2</v>
      </c>
      <c r="C9" s="129">
        <v>3</v>
      </c>
      <c r="D9" s="129">
        <v>4</v>
      </c>
      <c r="E9" s="129">
        <v>5</v>
      </c>
      <c r="F9" s="129">
        <v>6</v>
      </c>
      <c r="G9" s="129">
        <v>7</v>
      </c>
      <c r="H9" s="129">
        <v>8</v>
      </c>
      <c r="I9" s="129">
        <v>9</v>
      </c>
      <c r="J9" s="129">
        <v>10</v>
      </c>
      <c r="K9" s="129">
        <v>11</v>
      </c>
      <c r="L9" s="130">
        <v>12</v>
      </c>
      <c r="M9" s="104"/>
      <c r="N9" s="104"/>
      <c r="O9" s="104"/>
      <c r="P9" s="104"/>
      <c r="Q9" s="104"/>
      <c r="R9" s="104"/>
      <c r="S9" s="104"/>
      <c r="T9" s="104"/>
    </row>
    <row r="10" spans="1:20" ht="15.75">
      <c r="A10" s="154" t="s">
        <v>23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04"/>
      <c r="N10" s="104"/>
      <c r="O10" s="104"/>
      <c r="P10" s="104"/>
      <c r="Q10" s="104"/>
      <c r="R10" s="104"/>
      <c r="S10" s="104"/>
      <c r="T10" s="104"/>
    </row>
    <row r="11" spans="1:20" ht="78" customHeight="1">
      <c r="A11" s="117" t="s">
        <v>14</v>
      </c>
      <c r="B11" s="3">
        <v>11756.3</v>
      </c>
      <c r="C11" s="3">
        <v>0</v>
      </c>
      <c r="D11" s="3">
        <v>2248.3</v>
      </c>
      <c r="E11" s="3">
        <f>B11-D11</f>
        <v>9508</v>
      </c>
      <c r="F11" s="3">
        <v>0</v>
      </c>
      <c r="G11" s="3">
        <f>I11+J11</f>
        <v>11040.8</v>
      </c>
      <c r="H11" s="3">
        <v>0</v>
      </c>
      <c r="I11" s="3">
        <v>2248.3</v>
      </c>
      <c r="J11" s="3">
        <v>8792.5</v>
      </c>
      <c r="K11" s="3">
        <v>0</v>
      </c>
      <c r="L11" s="117" t="s">
        <v>47</v>
      </c>
      <c r="M11" s="104"/>
      <c r="N11" s="104"/>
      <c r="O11" s="104"/>
      <c r="P11" s="104"/>
      <c r="Q11" s="104"/>
      <c r="R11" s="104"/>
      <c r="S11" s="104"/>
      <c r="T11" s="104"/>
    </row>
    <row r="12" spans="1:20" ht="76.5" customHeight="1">
      <c r="A12" s="117" t="s">
        <v>32</v>
      </c>
      <c r="B12" s="3">
        <f>E12</f>
        <v>1863.4</v>
      </c>
      <c r="C12" s="3">
        <v>0</v>
      </c>
      <c r="D12" s="3">
        <v>0</v>
      </c>
      <c r="E12" s="3">
        <v>1863.4</v>
      </c>
      <c r="F12" s="3">
        <v>0</v>
      </c>
      <c r="G12" s="3">
        <f>J12</f>
        <v>1710.7</v>
      </c>
      <c r="H12" s="3">
        <v>0</v>
      </c>
      <c r="I12" s="3">
        <v>0</v>
      </c>
      <c r="J12" s="3">
        <v>1710.7</v>
      </c>
      <c r="K12" s="3">
        <v>0</v>
      </c>
      <c r="L12" s="117" t="s">
        <v>15</v>
      </c>
      <c r="M12" s="104"/>
      <c r="N12" s="104"/>
      <c r="O12" s="104"/>
      <c r="P12" s="104"/>
      <c r="Q12" s="104"/>
      <c r="R12" s="104"/>
      <c r="S12" s="104"/>
      <c r="T12" s="104"/>
    </row>
    <row r="13" spans="1:20" ht="16.5" customHeight="1">
      <c r="A13" s="131" t="s">
        <v>1</v>
      </c>
      <c r="B13" s="3">
        <f>B11+B12</f>
        <v>13619.699999999999</v>
      </c>
      <c r="C13" s="3">
        <v>0</v>
      </c>
      <c r="D13" s="3">
        <f>D11+D12</f>
        <v>2248.3</v>
      </c>
      <c r="E13" s="3">
        <f>E11+E12</f>
        <v>11371.4</v>
      </c>
      <c r="F13" s="3">
        <v>0</v>
      </c>
      <c r="G13" s="3">
        <f>G11+G12</f>
        <v>12751.5</v>
      </c>
      <c r="H13" s="3">
        <v>0</v>
      </c>
      <c r="I13" s="3">
        <f>I11+I12</f>
        <v>2248.3</v>
      </c>
      <c r="J13" s="3">
        <f>J11+J12</f>
        <v>10503.2</v>
      </c>
      <c r="K13" s="3">
        <v>0</v>
      </c>
      <c r="L13" s="117"/>
      <c r="M13" s="104"/>
      <c r="N13" s="104"/>
      <c r="O13" s="104"/>
      <c r="P13" s="104"/>
      <c r="Q13" s="104"/>
      <c r="R13" s="104"/>
      <c r="S13" s="104"/>
      <c r="T13" s="104"/>
    </row>
    <row r="14" spans="1:20" ht="16.5" customHeight="1">
      <c r="A14" s="18" t="s">
        <v>13</v>
      </c>
      <c r="B14" s="3"/>
      <c r="C14" s="3"/>
      <c r="D14" s="3"/>
      <c r="E14" s="3"/>
      <c r="F14" s="3"/>
      <c r="G14" s="2">
        <f>100%/(B13/G13)</f>
        <v>0.9362541025132712</v>
      </c>
      <c r="H14" s="5"/>
      <c r="I14" s="5"/>
      <c r="J14" s="5"/>
      <c r="K14" s="5"/>
      <c r="L14" s="116"/>
      <c r="M14" s="104"/>
      <c r="N14" s="104"/>
      <c r="O14" s="104"/>
      <c r="P14" s="104"/>
      <c r="Q14" s="104"/>
      <c r="R14" s="104"/>
      <c r="S14" s="104"/>
      <c r="T14" s="104"/>
    </row>
    <row r="15" spans="1:20" ht="18.75" customHeight="1">
      <c r="A15" s="154" t="s">
        <v>16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04"/>
      <c r="N15" s="104"/>
      <c r="O15" s="104"/>
      <c r="P15" s="104"/>
      <c r="Q15" s="104"/>
      <c r="R15" s="104"/>
      <c r="S15" s="104"/>
      <c r="T15" s="104"/>
    </row>
    <row r="16" spans="1:20" ht="63" customHeight="1">
      <c r="A16" s="15" t="s">
        <v>17</v>
      </c>
      <c r="B16" s="101">
        <f>D16+E16</f>
        <v>3536.9</v>
      </c>
      <c r="C16" s="3">
        <v>0</v>
      </c>
      <c r="D16" s="3">
        <v>3317</v>
      </c>
      <c r="E16" s="101">
        <v>219.9</v>
      </c>
      <c r="F16" s="3">
        <v>0</v>
      </c>
      <c r="G16" s="101">
        <f>I16+J16</f>
        <v>3536.9</v>
      </c>
      <c r="H16" s="3">
        <v>0</v>
      </c>
      <c r="I16" s="3">
        <v>3317</v>
      </c>
      <c r="J16" s="101">
        <v>219.9</v>
      </c>
      <c r="K16" s="101">
        <f>K15+K14+K13</f>
        <v>0</v>
      </c>
      <c r="L16" s="15" t="s">
        <v>56</v>
      </c>
      <c r="M16" s="104"/>
      <c r="N16" s="104"/>
      <c r="O16" s="104"/>
      <c r="P16" s="104"/>
      <c r="Q16" s="104"/>
      <c r="R16" s="104"/>
      <c r="S16" s="104"/>
      <c r="T16" s="104"/>
    </row>
    <row r="17" spans="1:20" ht="146.25" customHeight="1">
      <c r="A17" s="15" t="s">
        <v>24</v>
      </c>
      <c r="B17" s="101">
        <v>2356.8</v>
      </c>
      <c r="C17" s="3">
        <v>0</v>
      </c>
      <c r="D17" s="101">
        <v>0</v>
      </c>
      <c r="E17" s="101">
        <f>B17</f>
        <v>2356.8</v>
      </c>
      <c r="F17" s="3">
        <v>0</v>
      </c>
      <c r="G17" s="101">
        <f>J17</f>
        <v>2180</v>
      </c>
      <c r="H17" s="3">
        <v>0</v>
      </c>
      <c r="I17" s="101">
        <v>0</v>
      </c>
      <c r="J17" s="101">
        <v>2180</v>
      </c>
      <c r="K17" s="101">
        <f>K16+K15+K14</f>
        <v>0</v>
      </c>
      <c r="L17" s="117" t="s">
        <v>59</v>
      </c>
      <c r="M17" s="104"/>
      <c r="N17" s="104"/>
      <c r="O17" s="104"/>
      <c r="P17" s="104"/>
      <c r="Q17" s="104"/>
      <c r="R17" s="104"/>
      <c r="S17" s="104"/>
      <c r="T17" s="104"/>
    </row>
    <row r="18" spans="1:20" ht="41.25" customHeight="1">
      <c r="A18" s="15" t="s">
        <v>36</v>
      </c>
      <c r="B18" s="101">
        <f>E18</f>
        <v>55</v>
      </c>
      <c r="C18" s="3">
        <v>0</v>
      </c>
      <c r="D18" s="101">
        <v>0</v>
      </c>
      <c r="E18" s="101">
        <v>55</v>
      </c>
      <c r="F18" s="3">
        <v>0</v>
      </c>
      <c r="G18" s="101">
        <f>J18</f>
        <v>50</v>
      </c>
      <c r="H18" s="3">
        <v>0</v>
      </c>
      <c r="I18" s="101">
        <v>0</v>
      </c>
      <c r="J18" s="101">
        <v>50</v>
      </c>
      <c r="K18" s="101">
        <f>K17+K16+K15</f>
        <v>0</v>
      </c>
      <c r="L18" s="117" t="s">
        <v>57</v>
      </c>
      <c r="M18" s="104"/>
      <c r="N18" s="104"/>
      <c r="O18" s="104"/>
      <c r="P18" s="104"/>
      <c r="Q18" s="104"/>
      <c r="R18" s="104"/>
      <c r="S18" s="104"/>
      <c r="T18" s="104"/>
    </row>
    <row r="19" spans="1:20" ht="54" customHeight="1">
      <c r="A19" s="15" t="s">
        <v>37</v>
      </c>
      <c r="B19" s="101">
        <f>E19</f>
        <v>10</v>
      </c>
      <c r="C19" s="3">
        <v>0</v>
      </c>
      <c r="D19" s="3">
        <v>0</v>
      </c>
      <c r="E19" s="101">
        <v>10</v>
      </c>
      <c r="F19" s="3">
        <v>0</v>
      </c>
      <c r="G19" s="101">
        <f>J19</f>
        <v>0.3</v>
      </c>
      <c r="H19" s="3">
        <v>0</v>
      </c>
      <c r="I19" s="3">
        <v>0</v>
      </c>
      <c r="J19" s="101">
        <v>0.3</v>
      </c>
      <c r="K19" s="101">
        <f>K17+K16+K15</f>
        <v>0</v>
      </c>
      <c r="L19" s="117" t="s">
        <v>40</v>
      </c>
      <c r="M19" s="104"/>
      <c r="N19" s="104"/>
      <c r="O19" s="104"/>
      <c r="P19" s="104"/>
      <c r="Q19" s="104"/>
      <c r="R19" s="104"/>
      <c r="S19" s="104"/>
      <c r="T19" s="104"/>
    </row>
    <row r="20" spans="1:20" ht="29.25" customHeight="1">
      <c r="A20" s="15" t="s">
        <v>38</v>
      </c>
      <c r="B20" s="101">
        <f>E20</f>
        <v>1666.2</v>
      </c>
      <c r="C20" s="3">
        <v>0</v>
      </c>
      <c r="D20" s="3">
        <v>0</v>
      </c>
      <c r="E20" s="101">
        <v>1666.2</v>
      </c>
      <c r="F20" s="3">
        <v>0</v>
      </c>
      <c r="G20" s="3">
        <f>J20</f>
        <v>838.3</v>
      </c>
      <c r="H20" s="3">
        <v>0</v>
      </c>
      <c r="I20" s="3">
        <v>0</v>
      </c>
      <c r="J20" s="101">
        <v>838.3</v>
      </c>
      <c r="K20" s="3">
        <v>0</v>
      </c>
      <c r="L20" s="117" t="s">
        <v>25</v>
      </c>
      <c r="M20" s="104"/>
      <c r="N20" s="104"/>
      <c r="O20" s="104"/>
      <c r="P20" s="104"/>
      <c r="Q20" s="104"/>
      <c r="R20" s="104"/>
      <c r="S20" s="104"/>
      <c r="T20" s="104"/>
    </row>
    <row r="21" spans="1:20" ht="50.25" customHeight="1">
      <c r="A21" s="15" t="s">
        <v>39</v>
      </c>
      <c r="B21" s="101">
        <f>D21+E21</f>
        <v>557.8</v>
      </c>
      <c r="C21" s="3">
        <v>0</v>
      </c>
      <c r="D21" s="3">
        <v>257.8</v>
      </c>
      <c r="E21" s="101">
        <v>300</v>
      </c>
      <c r="F21" s="3">
        <v>0</v>
      </c>
      <c r="G21" s="3">
        <f>I21+J21</f>
        <v>557.8</v>
      </c>
      <c r="H21" s="3">
        <v>0</v>
      </c>
      <c r="I21" s="3">
        <v>257.8</v>
      </c>
      <c r="J21" s="101">
        <v>300</v>
      </c>
      <c r="K21" s="3">
        <v>0</v>
      </c>
      <c r="L21" s="117" t="s">
        <v>30</v>
      </c>
      <c r="M21" s="104"/>
      <c r="N21" s="104"/>
      <c r="O21" s="104"/>
      <c r="P21" s="104"/>
      <c r="Q21" s="104"/>
      <c r="R21" s="104"/>
      <c r="S21" s="104"/>
      <c r="T21" s="104"/>
    </row>
    <row r="22" spans="1:20" ht="51" customHeight="1">
      <c r="A22" s="15" t="s">
        <v>58</v>
      </c>
      <c r="B22" s="101">
        <v>2250.6</v>
      </c>
      <c r="C22" s="3">
        <v>0</v>
      </c>
      <c r="D22" s="3">
        <v>472</v>
      </c>
      <c r="E22" s="101">
        <f>B22-D22</f>
        <v>1778.6</v>
      </c>
      <c r="F22" s="3">
        <v>0</v>
      </c>
      <c r="G22" s="3">
        <v>2250.6</v>
      </c>
      <c r="H22" s="3">
        <v>0</v>
      </c>
      <c r="I22" s="3">
        <v>472</v>
      </c>
      <c r="J22" s="101">
        <f>G22-I22</f>
        <v>1778.6</v>
      </c>
      <c r="K22" s="3">
        <v>0</v>
      </c>
      <c r="L22" s="117" t="s">
        <v>60</v>
      </c>
      <c r="M22" s="104"/>
      <c r="N22" s="104"/>
      <c r="O22" s="104"/>
      <c r="P22" s="104"/>
      <c r="Q22" s="104"/>
      <c r="R22" s="104"/>
      <c r="S22" s="104"/>
      <c r="T22" s="104"/>
    </row>
    <row r="23" spans="1:20" ht="17.25" customHeight="1">
      <c r="A23" s="131" t="s">
        <v>1</v>
      </c>
      <c r="B23" s="101">
        <f>B16+B17+B19+B20+B21+B18+B22</f>
        <v>10433.300000000001</v>
      </c>
      <c r="C23" s="101">
        <f aca="true" t="shared" si="0" ref="C23:J23">C16+C17+C19+C20+C21+C18+C22</f>
        <v>0</v>
      </c>
      <c r="D23" s="101">
        <f t="shared" si="0"/>
        <v>4046.8</v>
      </c>
      <c r="E23" s="101">
        <f t="shared" si="0"/>
        <v>6386.5</v>
      </c>
      <c r="F23" s="101">
        <f t="shared" si="0"/>
        <v>0</v>
      </c>
      <c r="G23" s="101">
        <f t="shared" si="0"/>
        <v>9413.9</v>
      </c>
      <c r="H23" s="101">
        <f t="shared" si="0"/>
        <v>0</v>
      </c>
      <c r="I23" s="101">
        <f t="shared" si="0"/>
        <v>4046.8</v>
      </c>
      <c r="J23" s="101">
        <f t="shared" si="0"/>
        <v>5367.1</v>
      </c>
      <c r="K23" s="101">
        <f>K16+K17+K19+K20+K21+K18</f>
        <v>0</v>
      </c>
      <c r="L23" s="116"/>
      <c r="M23" s="104"/>
      <c r="N23" s="104"/>
      <c r="O23" s="104"/>
      <c r="P23" s="104"/>
      <c r="Q23" s="104"/>
      <c r="R23" s="104"/>
      <c r="S23" s="104"/>
      <c r="T23" s="104"/>
    </row>
    <row r="24" spans="1:20" ht="15.75">
      <c r="A24" s="18" t="s">
        <v>13</v>
      </c>
      <c r="B24" s="3"/>
      <c r="C24" s="3"/>
      <c r="D24" s="3"/>
      <c r="E24" s="3"/>
      <c r="F24" s="3"/>
      <c r="G24" s="2">
        <f>100%/(B23/G23)</f>
        <v>0.9022936175514936</v>
      </c>
      <c r="H24" s="5"/>
      <c r="I24" s="5"/>
      <c r="J24" s="5"/>
      <c r="K24" s="5"/>
      <c r="L24" s="116"/>
      <c r="M24" s="104"/>
      <c r="N24" s="104"/>
      <c r="O24" s="104"/>
      <c r="P24" s="104"/>
      <c r="Q24" s="104"/>
      <c r="R24" s="104"/>
      <c r="S24" s="104"/>
      <c r="T24" s="104"/>
    </row>
    <row r="25" spans="1:20" ht="22.5" customHeight="1" thickBot="1">
      <c r="A25" s="167" t="s">
        <v>34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04"/>
      <c r="N25" s="104"/>
      <c r="O25" s="104"/>
      <c r="P25" s="104"/>
      <c r="Q25" s="104"/>
      <c r="R25" s="104"/>
      <c r="S25" s="104"/>
      <c r="T25" s="104"/>
    </row>
    <row r="26" spans="1:20" ht="129.75" customHeight="1" thickBot="1">
      <c r="A26" s="122" t="s">
        <v>41</v>
      </c>
      <c r="B26" s="140">
        <f>D26+E26</f>
        <v>8871.3</v>
      </c>
      <c r="C26" s="143">
        <v>0</v>
      </c>
      <c r="D26" s="143">
        <v>2659.1</v>
      </c>
      <c r="E26" s="134">
        <v>6212.2</v>
      </c>
      <c r="F26" s="143">
        <v>0</v>
      </c>
      <c r="G26" s="134">
        <v>8188</v>
      </c>
      <c r="H26" s="143">
        <v>0</v>
      </c>
      <c r="I26" s="143">
        <v>2059.9</v>
      </c>
      <c r="J26" s="143">
        <f>G26-I26</f>
        <v>6128.1</v>
      </c>
      <c r="K26" s="143">
        <v>0</v>
      </c>
      <c r="L26" s="119" t="s">
        <v>55</v>
      </c>
      <c r="M26" s="104"/>
      <c r="N26" s="104"/>
      <c r="O26" s="104"/>
      <c r="P26" s="104"/>
      <c r="Q26" s="104"/>
      <c r="R26" s="104"/>
      <c r="S26" s="104"/>
      <c r="T26" s="104"/>
    </row>
    <row r="27" spans="1:20" ht="54.75" customHeight="1" thickBot="1">
      <c r="A27" s="132" t="s">
        <v>26</v>
      </c>
      <c r="B27" s="140">
        <f>E27</f>
        <v>334.9</v>
      </c>
      <c r="C27" s="143">
        <v>0</v>
      </c>
      <c r="D27" s="143">
        <v>0</v>
      </c>
      <c r="E27" s="134">
        <v>334.9</v>
      </c>
      <c r="F27" s="143">
        <v>0</v>
      </c>
      <c r="G27" s="143">
        <f>J27</f>
        <v>117.2</v>
      </c>
      <c r="H27" s="143">
        <v>0</v>
      </c>
      <c r="I27" s="143">
        <v>0</v>
      </c>
      <c r="J27" s="143">
        <v>117.2</v>
      </c>
      <c r="K27" s="143">
        <v>0</v>
      </c>
      <c r="L27" s="119" t="s">
        <v>27</v>
      </c>
      <c r="M27" s="104"/>
      <c r="N27" s="104"/>
      <c r="O27" s="104"/>
      <c r="P27" s="104"/>
      <c r="Q27" s="104"/>
      <c r="R27" s="104"/>
      <c r="S27" s="104"/>
      <c r="T27" s="104"/>
    </row>
    <row r="28" spans="1:20" ht="29.25" customHeight="1" hidden="1" thickBot="1">
      <c r="A28" s="132"/>
      <c r="B28" s="115"/>
      <c r="C28" s="113"/>
      <c r="D28" s="113"/>
      <c r="E28" s="114"/>
      <c r="F28" s="113"/>
      <c r="G28" s="113"/>
      <c r="H28" s="113"/>
      <c r="I28" s="113"/>
      <c r="J28" s="113"/>
      <c r="K28" s="113"/>
      <c r="L28" s="15"/>
      <c r="M28" s="104"/>
      <c r="N28" s="104"/>
      <c r="O28" s="104"/>
      <c r="P28" s="104"/>
      <c r="Q28" s="104"/>
      <c r="R28" s="104"/>
      <c r="S28" s="104"/>
      <c r="T28" s="104"/>
    </row>
    <row r="29" spans="1:20" ht="19.5" customHeight="1">
      <c r="A29" s="131" t="s">
        <v>1</v>
      </c>
      <c r="B29" s="102">
        <f>C29+D29+E29+F29</f>
        <v>9206.199999999999</v>
      </c>
      <c r="C29" s="102">
        <v>0</v>
      </c>
      <c r="D29" s="133">
        <f>SUM(D26:D28)</f>
        <v>2659.1</v>
      </c>
      <c r="E29" s="102">
        <f>SUM(E26:E28)</f>
        <v>6547.099999999999</v>
      </c>
      <c r="F29" s="102">
        <v>0</v>
      </c>
      <c r="G29" s="102">
        <f>I29+J29</f>
        <v>8305.2</v>
      </c>
      <c r="H29" s="102">
        <v>0</v>
      </c>
      <c r="I29" s="102">
        <f>SUM(I26:I28)</f>
        <v>2059.9</v>
      </c>
      <c r="J29" s="102">
        <f>SUM(J26:J28)</f>
        <v>6245.3</v>
      </c>
      <c r="K29" s="102">
        <v>0</v>
      </c>
      <c r="L29" s="116"/>
      <c r="M29" s="104"/>
      <c r="N29" s="104"/>
      <c r="O29" s="104"/>
      <c r="P29" s="104"/>
      <c r="Q29" s="104"/>
      <c r="R29" s="104"/>
      <c r="S29" s="104"/>
      <c r="T29" s="104"/>
    </row>
    <row r="30" spans="1:20" ht="15.75">
      <c r="A30" s="18" t="s">
        <v>13</v>
      </c>
      <c r="B30" s="3"/>
      <c r="C30" s="3"/>
      <c r="D30" s="3"/>
      <c r="E30" s="3"/>
      <c r="F30" s="3"/>
      <c r="G30" s="2">
        <f>100%/(B29/G29)</f>
        <v>0.9021311724707265</v>
      </c>
      <c r="H30" s="5"/>
      <c r="I30" s="5"/>
      <c r="J30" s="5"/>
      <c r="K30" s="5"/>
      <c r="L30" s="116"/>
      <c r="M30" s="104"/>
      <c r="N30" s="104"/>
      <c r="O30" s="104"/>
      <c r="P30" s="104"/>
      <c r="Q30" s="104"/>
      <c r="R30" s="104"/>
      <c r="S30" s="104"/>
      <c r="T30" s="104"/>
    </row>
    <row r="31" spans="1:20" ht="21.75" customHeight="1">
      <c r="A31" s="167" t="s">
        <v>33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04"/>
      <c r="N31" s="104"/>
      <c r="O31" s="104"/>
      <c r="P31" s="104"/>
      <c r="Q31" s="104"/>
      <c r="R31" s="104"/>
      <c r="S31" s="104"/>
      <c r="T31" s="104"/>
    </row>
    <row r="32" spans="1:20" ht="77.25" customHeight="1">
      <c r="A32" s="119" t="s">
        <v>18</v>
      </c>
      <c r="B32" s="140">
        <f>D32+E32</f>
        <v>2754.9</v>
      </c>
      <c r="C32" s="135">
        <v>0</v>
      </c>
      <c r="D32" s="134">
        <v>2424.3</v>
      </c>
      <c r="E32" s="134">
        <v>330.6</v>
      </c>
      <c r="F32" s="134">
        <v>0</v>
      </c>
      <c r="G32" s="134">
        <f>I32+J32</f>
        <v>1983</v>
      </c>
      <c r="H32" s="135">
        <v>0</v>
      </c>
      <c r="I32" s="134">
        <v>1745</v>
      </c>
      <c r="J32" s="134">
        <v>238</v>
      </c>
      <c r="K32" s="134">
        <v>0</v>
      </c>
      <c r="L32" s="117" t="s">
        <v>54</v>
      </c>
      <c r="M32" s="104"/>
      <c r="N32" s="104"/>
      <c r="O32" s="104"/>
      <c r="P32" s="104"/>
      <c r="Q32" s="104"/>
      <c r="R32" s="104"/>
      <c r="S32" s="104"/>
      <c r="T32" s="104"/>
    </row>
    <row r="33" spans="1:20" ht="67.5" customHeight="1">
      <c r="A33" s="119" t="s">
        <v>19</v>
      </c>
      <c r="B33" s="141">
        <f>E33</f>
        <v>532.6</v>
      </c>
      <c r="C33" s="134">
        <v>0</v>
      </c>
      <c r="D33" s="3">
        <v>0</v>
      </c>
      <c r="E33" s="3">
        <v>532.6</v>
      </c>
      <c r="F33" s="134">
        <v>0</v>
      </c>
      <c r="G33" s="134">
        <f>J33</f>
        <v>506.8</v>
      </c>
      <c r="H33" s="134">
        <v>0</v>
      </c>
      <c r="I33" s="3">
        <v>0</v>
      </c>
      <c r="J33" s="3">
        <v>506.8</v>
      </c>
      <c r="K33" s="134">
        <v>0</v>
      </c>
      <c r="L33" s="15" t="s">
        <v>22</v>
      </c>
      <c r="M33" s="104"/>
      <c r="N33" s="104"/>
      <c r="O33" s="104"/>
      <c r="P33" s="104"/>
      <c r="Q33" s="104"/>
      <c r="R33" s="104"/>
      <c r="S33" s="104"/>
      <c r="T33" s="104"/>
    </row>
    <row r="34" spans="1:20" ht="50.25" customHeight="1">
      <c r="A34" s="119" t="s">
        <v>42</v>
      </c>
      <c r="B34" s="3">
        <f>E34</f>
        <v>171.7</v>
      </c>
      <c r="C34" s="134">
        <v>0</v>
      </c>
      <c r="D34" s="3">
        <v>0</v>
      </c>
      <c r="E34" s="3">
        <v>171.7</v>
      </c>
      <c r="F34" s="134">
        <v>0</v>
      </c>
      <c r="G34" s="134">
        <f>J34</f>
        <v>171.7</v>
      </c>
      <c r="H34" s="134">
        <v>0</v>
      </c>
      <c r="I34" s="3">
        <v>0</v>
      </c>
      <c r="J34" s="3">
        <v>171.7</v>
      </c>
      <c r="K34" s="134">
        <v>0</v>
      </c>
      <c r="L34" s="15" t="s">
        <v>43</v>
      </c>
      <c r="M34" s="104"/>
      <c r="N34" s="104"/>
      <c r="O34" s="104"/>
      <c r="P34" s="104"/>
      <c r="Q34" s="104"/>
      <c r="R34" s="104"/>
      <c r="S34" s="104"/>
      <c r="T34" s="104"/>
    </row>
    <row r="35" spans="1:20" ht="25.5" customHeight="1">
      <c r="A35" s="139" t="s">
        <v>28</v>
      </c>
      <c r="B35" s="3">
        <f>E35</f>
        <v>1536.4</v>
      </c>
      <c r="C35" s="134">
        <v>0</v>
      </c>
      <c r="D35" s="134">
        <v>0</v>
      </c>
      <c r="E35" s="3">
        <v>1536.4</v>
      </c>
      <c r="F35" s="134">
        <v>0</v>
      </c>
      <c r="G35" s="134">
        <f>J35</f>
        <v>979.7</v>
      </c>
      <c r="H35" s="134">
        <v>0</v>
      </c>
      <c r="I35" s="134">
        <v>0</v>
      </c>
      <c r="J35" s="3">
        <v>979.7</v>
      </c>
      <c r="K35" s="134">
        <v>0</v>
      </c>
      <c r="L35" s="15" t="s">
        <v>29</v>
      </c>
      <c r="M35" s="104"/>
      <c r="N35" s="104"/>
      <c r="O35" s="104"/>
      <c r="P35" s="104"/>
      <c r="Q35" s="104"/>
      <c r="R35" s="104"/>
      <c r="S35" s="104"/>
      <c r="T35" s="104"/>
    </row>
    <row r="36" spans="1:20" ht="21" customHeight="1">
      <c r="A36" s="131" t="s">
        <v>1</v>
      </c>
      <c r="B36" s="3">
        <f>B32+B33+B35+B34</f>
        <v>4995.599999999999</v>
      </c>
      <c r="C36" s="3">
        <f aca="true" t="shared" si="1" ref="C36:K36">C32+C33+C35+C34</f>
        <v>0</v>
      </c>
      <c r="D36" s="3">
        <f t="shared" si="1"/>
        <v>2424.3</v>
      </c>
      <c r="E36" s="3">
        <f t="shared" si="1"/>
        <v>2571.3</v>
      </c>
      <c r="F36" s="3">
        <f t="shared" si="1"/>
        <v>0</v>
      </c>
      <c r="G36" s="3">
        <f t="shared" si="1"/>
        <v>3641.2</v>
      </c>
      <c r="H36" s="3">
        <f t="shared" si="1"/>
        <v>0</v>
      </c>
      <c r="I36" s="3">
        <f t="shared" si="1"/>
        <v>1745</v>
      </c>
      <c r="J36" s="3">
        <f t="shared" si="1"/>
        <v>1896.2</v>
      </c>
      <c r="K36" s="3">
        <f t="shared" si="1"/>
        <v>0</v>
      </c>
      <c r="L36" s="15"/>
      <c r="M36" s="104"/>
      <c r="N36" s="104"/>
      <c r="O36" s="104"/>
      <c r="P36" s="104"/>
      <c r="Q36" s="104"/>
      <c r="R36" s="104"/>
      <c r="S36" s="104"/>
      <c r="T36" s="104"/>
    </row>
    <row r="37" spans="1:20" ht="21" customHeight="1">
      <c r="A37" s="106" t="s">
        <v>13</v>
      </c>
      <c r="B37" s="136"/>
      <c r="C37" s="137"/>
      <c r="D37" s="136"/>
      <c r="E37" s="136"/>
      <c r="F37" s="137"/>
      <c r="G37" s="107">
        <f>100%/(B36/G36)</f>
        <v>0.7288814156457682</v>
      </c>
      <c r="H37" s="137"/>
      <c r="I37" s="136"/>
      <c r="J37" s="136"/>
      <c r="K37" s="137"/>
      <c r="L37" s="120"/>
      <c r="M37" s="104"/>
      <c r="N37" s="104"/>
      <c r="O37" s="104"/>
      <c r="P37" s="104"/>
      <c r="Q37" s="104"/>
      <c r="R37" s="104"/>
      <c r="S37" s="104"/>
      <c r="T37" s="104"/>
    </row>
    <row r="38" spans="1:20" ht="21" customHeight="1">
      <c r="A38" s="173" t="s">
        <v>51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04"/>
      <c r="N38" s="104"/>
      <c r="O38" s="104"/>
      <c r="P38" s="104"/>
      <c r="Q38" s="104"/>
      <c r="R38" s="104"/>
      <c r="S38" s="104"/>
      <c r="T38" s="104"/>
    </row>
    <row r="39" spans="1:20" ht="51.75" customHeight="1">
      <c r="A39" s="125" t="s">
        <v>52</v>
      </c>
      <c r="B39" s="142">
        <f>C39+D39+E39</f>
        <v>5557.3</v>
      </c>
      <c r="C39" s="142">
        <v>1533.1</v>
      </c>
      <c r="D39" s="142">
        <v>3507.6</v>
      </c>
      <c r="E39" s="142">
        <v>516.6</v>
      </c>
      <c r="F39" s="3">
        <f>F35+F36+F38+F37</f>
        <v>0</v>
      </c>
      <c r="G39" s="142">
        <f>H39+I39+J39</f>
        <v>5557.3</v>
      </c>
      <c r="H39" s="142">
        <v>1533.1</v>
      </c>
      <c r="I39" s="142">
        <v>3507.6</v>
      </c>
      <c r="J39" s="142">
        <v>516.6</v>
      </c>
      <c r="K39" s="3">
        <f>K35+K36+K38+K37</f>
        <v>0</v>
      </c>
      <c r="L39" s="138" t="s">
        <v>53</v>
      </c>
      <c r="M39" s="104"/>
      <c r="N39" s="104"/>
      <c r="O39" s="104"/>
      <c r="P39" s="104"/>
      <c r="Q39" s="104"/>
      <c r="R39" s="104"/>
      <c r="S39" s="104"/>
      <c r="T39" s="104"/>
    </row>
    <row r="40" spans="1:20" ht="21" customHeight="1">
      <c r="A40" s="16" t="s">
        <v>1</v>
      </c>
      <c r="B40" s="127">
        <f>C40+D40+E40</f>
        <v>5557.3</v>
      </c>
      <c r="C40" s="127">
        <v>1533.1</v>
      </c>
      <c r="D40" s="127">
        <v>3507.6</v>
      </c>
      <c r="E40" s="127">
        <v>516.6</v>
      </c>
      <c r="F40" s="4">
        <f>F36+F37+F39+F38</f>
        <v>0</v>
      </c>
      <c r="G40" s="127">
        <f>H40+I40+J40</f>
        <v>5557.3</v>
      </c>
      <c r="H40" s="127">
        <v>1533.1</v>
      </c>
      <c r="I40" s="127">
        <v>3507.6</v>
      </c>
      <c r="J40" s="127">
        <v>516.6</v>
      </c>
      <c r="K40" s="4">
        <f>K36+K37+K39+K38</f>
        <v>0</v>
      </c>
      <c r="L40" s="126"/>
      <c r="M40" s="104"/>
      <c r="N40" s="104"/>
      <c r="O40" s="104"/>
      <c r="P40" s="104"/>
      <c r="Q40" s="104"/>
      <c r="R40" s="104"/>
      <c r="S40" s="104"/>
      <c r="T40" s="104"/>
    </row>
    <row r="41" spans="1:20" ht="21" customHeight="1">
      <c r="A41" s="106" t="s">
        <v>13</v>
      </c>
      <c r="B41" s="123"/>
      <c r="C41" s="124"/>
      <c r="D41" s="123"/>
      <c r="E41" s="123"/>
      <c r="F41" s="124"/>
      <c r="G41" s="2">
        <f>100%/(B40/G40)</f>
        <v>1</v>
      </c>
      <c r="H41" s="124"/>
      <c r="I41" s="123"/>
      <c r="J41" s="123"/>
      <c r="K41" s="124"/>
      <c r="L41" s="15"/>
      <c r="M41" s="104"/>
      <c r="N41" s="104"/>
      <c r="O41" s="104"/>
      <c r="P41" s="104"/>
      <c r="Q41" s="104"/>
      <c r="R41" s="104"/>
      <c r="S41" s="104"/>
      <c r="T41" s="104"/>
    </row>
    <row r="42" spans="1:20" ht="18.75" customHeight="1">
      <c r="A42" s="170" t="s">
        <v>35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2"/>
      <c r="M42" s="104"/>
      <c r="N42" s="104"/>
      <c r="O42" s="104"/>
      <c r="P42" s="104"/>
      <c r="Q42" s="104"/>
      <c r="R42" s="104"/>
      <c r="S42" s="104"/>
      <c r="T42" s="104"/>
    </row>
    <row r="43" spans="1:20" ht="90.75" customHeight="1">
      <c r="A43" s="110" t="s">
        <v>48</v>
      </c>
      <c r="B43" s="112">
        <f>C43+D43+E43</f>
        <v>8569.5</v>
      </c>
      <c r="C43" s="111">
        <v>2488.5</v>
      </c>
      <c r="D43" s="112">
        <v>5052.5</v>
      </c>
      <c r="E43" s="112">
        <v>1028.5</v>
      </c>
      <c r="F43" s="111">
        <v>0</v>
      </c>
      <c r="G43" s="111">
        <f>H43+I43+J43</f>
        <v>8569.5</v>
      </c>
      <c r="H43" s="111">
        <v>2488.5</v>
      </c>
      <c r="I43" s="112">
        <v>5052.5</v>
      </c>
      <c r="J43" s="112">
        <v>1028.5</v>
      </c>
      <c r="K43" s="111">
        <v>0</v>
      </c>
      <c r="L43" s="121" t="s">
        <v>49</v>
      </c>
      <c r="M43" s="104"/>
      <c r="N43" s="104"/>
      <c r="O43" s="104"/>
      <c r="P43" s="104"/>
      <c r="Q43" s="104"/>
      <c r="R43" s="104"/>
      <c r="S43" s="104"/>
      <c r="T43" s="104"/>
    </row>
    <row r="44" spans="1:20" ht="18.75" customHeight="1">
      <c r="A44" s="16" t="s">
        <v>1</v>
      </c>
      <c r="B44" s="112">
        <f>B43</f>
        <v>8569.5</v>
      </c>
      <c r="C44" s="112">
        <f aca="true" t="shared" si="2" ref="C44:J44">C43</f>
        <v>2488.5</v>
      </c>
      <c r="D44" s="112">
        <f t="shared" si="2"/>
        <v>5052.5</v>
      </c>
      <c r="E44" s="112">
        <f t="shared" si="2"/>
        <v>1028.5</v>
      </c>
      <c r="F44" s="112">
        <f t="shared" si="2"/>
        <v>0</v>
      </c>
      <c r="G44" s="112">
        <f t="shared" si="2"/>
        <v>8569.5</v>
      </c>
      <c r="H44" s="112">
        <f t="shared" si="2"/>
        <v>2488.5</v>
      </c>
      <c r="I44" s="112">
        <f t="shared" si="2"/>
        <v>5052.5</v>
      </c>
      <c r="J44" s="112">
        <f t="shared" si="2"/>
        <v>1028.5</v>
      </c>
      <c r="K44" s="111">
        <f>K43</f>
        <v>0</v>
      </c>
      <c r="L44" s="121"/>
      <c r="M44" s="104"/>
      <c r="N44" s="104"/>
      <c r="O44" s="104"/>
      <c r="P44" s="104"/>
      <c r="Q44" s="104"/>
      <c r="R44" s="104"/>
      <c r="S44" s="104"/>
      <c r="T44" s="104"/>
    </row>
    <row r="45" spans="1:20" ht="18.75" customHeight="1">
      <c r="A45" s="106" t="s">
        <v>13</v>
      </c>
      <c r="B45" s="108"/>
      <c r="C45" s="109"/>
      <c r="D45" s="108"/>
      <c r="E45" s="108"/>
      <c r="F45" s="109"/>
      <c r="G45" s="2">
        <f>100%/(B44/G44)</f>
        <v>1</v>
      </c>
      <c r="H45" s="109"/>
      <c r="I45" s="108"/>
      <c r="J45" s="108"/>
      <c r="K45" s="109"/>
      <c r="L45" s="121"/>
      <c r="M45" s="104"/>
      <c r="N45" s="104"/>
      <c r="O45" s="104"/>
      <c r="P45" s="104"/>
      <c r="Q45" s="104"/>
      <c r="R45" s="104"/>
      <c r="S45" s="104"/>
      <c r="T45" s="104"/>
    </row>
    <row r="46" spans="1:20" ht="41.25" customHeight="1">
      <c r="A46" s="17" t="s">
        <v>20</v>
      </c>
      <c r="B46" s="3">
        <f>B13+B23+B29+B36+B44+B40</f>
        <v>52381.6</v>
      </c>
      <c r="C46" s="3">
        <f aca="true" t="shared" si="3" ref="C46:J46">C13+C23+C29+C36+C44+C40</f>
        <v>4021.6</v>
      </c>
      <c r="D46" s="3">
        <f t="shared" si="3"/>
        <v>19938.6</v>
      </c>
      <c r="E46" s="3">
        <f t="shared" si="3"/>
        <v>28421.399999999998</v>
      </c>
      <c r="F46" s="3">
        <f t="shared" si="3"/>
        <v>0</v>
      </c>
      <c r="G46" s="3">
        <f t="shared" si="3"/>
        <v>48238.600000000006</v>
      </c>
      <c r="H46" s="3">
        <f t="shared" si="3"/>
        <v>4021.6</v>
      </c>
      <c r="I46" s="3">
        <f t="shared" si="3"/>
        <v>18660.1</v>
      </c>
      <c r="J46" s="3">
        <f t="shared" si="3"/>
        <v>25556.9</v>
      </c>
      <c r="K46" s="3">
        <f>K13+K23+K29+K36+K44</f>
        <v>0</v>
      </c>
      <c r="L46" s="117"/>
      <c r="M46" s="104"/>
      <c r="N46" s="104"/>
      <c r="O46" s="104"/>
      <c r="P46" s="104"/>
      <c r="Q46" s="104"/>
      <c r="R46" s="104"/>
      <c r="S46" s="104"/>
      <c r="T46" s="104"/>
    </row>
    <row r="47" spans="1:20" ht="21.75" customHeight="1">
      <c r="A47" s="18" t="s">
        <v>13</v>
      </c>
      <c r="B47" s="103"/>
      <c r="C47" s="103"/>
      <c r="D47" s="103"/>
      <c r="E47" s="103" t="s">
        <v>50</v>
      </c>
      <c r="F47" s="103"/>
      <c r="G47" s="2">
        <f>100%/(B46/G46)</f>
        <v>0.9209073415092323</v>
      </c>
      <c r="H47" s="5"/>
      <c r="I47" s="2">
        <f>100%/(D46/I46)</f>
        <v>0.9358781459079374</v>
      </c>
      <c r="J47" s="2">
        <f>100%/(E46/J46)</f>
        <v>0.899213268874862</v>
      </c>
      <c r="K47" s="103"/>
      <c r="L47" s="118"/>
      <c r="M47" s="104"/>
      <c r="N47" s="104"/>
      <c r="O47" s="104"/>
      <c r="P47" s="104"/>
      <c r="Q47" s="104"/>
      <c r="R47" s="104"/>
      <c r="S47" s="104"/>
      <c r="T47" s="104"/>
    </row>
    <row r="48" spans="1:20" ht="78.75" customHeight="1">
      <c r="A48" s="45"/>
      <c r="B48" s="46"/>
      <c r="C48" s="46"/>
      <c r="D48" s="46"/>
      <c r="E48" s="46"/>
      <c r="F48" s="46"/>
      <c r="G48" s="47"/>
      <c r="H48" s="47"/>
      <c r="I48" s="47"/>
      <c r="J48" s="47"/>
      <c r="K48" s="47"/>
      <c r="L48" s="100"/>
      <c r="M48" s="104"/>
      <c r="N48" s="104"/>
      <c r="O48" s="104"/>
      <c r="P48" s="104"/>
      <c r="Q48" s="104"/>
      <c r="R48" s="104"/>
      <c r="S48" s="104"/>
      <c r="T48" s="104"/>
    </row>
    <row r="49" spans="1:20" ht="91.5" customHeight="1">
      <c r="A49" s="19"/>
      <c r="B49" s="20"/>
      <c r="C49" s="21"/>
      <c r="D49" s="21"/>
      <c r="E49" s="22"/>
      <c r="F49" s="23"/>
      <c r="G49" s="20"/>
      <c r="H49" s="24"/>
      <c r="I49" s="24"/>
      <c r="J49" s="24"/>
      <c r="K49" s="25"/>
      <c r="L49" s="6"/>
      <c r="M49" s="104"/>
      <c r="N49" s="104"/>
      <c r="O49" s="104"/>
      <c r="P49" s="104"/>
      <c r="Q49" s="104"/>
      <c r="R49" s="104"/>
      <c r="S49" s="104"/>
      <c r="T49" s="104"/>
    </row>
    <row r="50" spans="1:20" ht="91.5" customHeight="1">
      <c r="A50" s="19"/>
      <c r="B50" s="20"/>
      <c r="C50" s="21"/>
      <c r="D50" s="21"/>
      <c r="E50" s="26"/>
      <c r="F50" s="23"/>
      <c r="G50" s="20"/>
      <c r="H50" s="24"/>
      <c r="I50" s="24"/>
      <c r="J50" s="24"/>
      <c r="K50" s="27"/>
      <c r="L50" s="6"/>
      <c r="M50" s="104"/>
      <c r="N50" s="104"/>
      <c r="O50" s="104"/>
      <c r="P50" s="104"/>
      <c r="Q50" s="104"/>
      <c r="R50" s="104"/>
      <c r="S50" s="104"/>
      <c r="T50" s="104"/>
    </row>
    <row r="51" spans="1:20" ht="65.25" customHeight="1">
      <c r="A51" s="28"/>
      <c r="B51" s="29"/>
      <c r="C51" s="30"/>
      <c r="D51" s="31"/>
      <c r="E51" s="31"/>
      <c r="F51" s="31"/>
      <c r="G51" s="29"/>
      <c r="H51" s="31"/>
      <c r="I51" s="31"/>
      <c r="J51" s="31"/>
      <c r="K51" s="32"/>
      <c r="L51" s="33"/>
      <c r="M51" s="104"/>
      <c r="N51" s="104"/>
      <c r="O51" s="104"/>
      <c r="P51" s="104"/>
      <c r="Q51" s="104"/>
      <c r="R51" s="104"/>
      <c r="S51" s="104"/>
      <c r="T51" s="104"/>
    </row>
    <row r="52" spans="1:20" ht="15.75">
      <c r="A52" s="19"/>
      <c r="B52" s="21"/>
      <c r="C52" s="21"/>
      <c r="D52" s="21"/>
      <c r="E52" s="21"/>
      <c r="F52" s="23"/>
      <c r="G52" s="23"/>
      <c r="H52" s="24"/>
      <c r="I52" s="24"/>
      <c r="J52" s="24"/>
      <c r="K52" s="27"/>
      <c r="L52" s="6"/>
      <c r="M52" s="104"/>
      <c r="N52" s="104"/>
      <c r="O52" s="104"/>
      <c r="P52" s="104"/>
      <c r="Q52" s="104"/>
      <c r="R52" s="104"/>
      <c r="S52" s="104"/>
      <c r="T52" s="104"/>
    </row>
    <row r="53" spans="1:20" ht="15.75">
      <c r="A53" s="19"/>
      <c r="B53" s="21"/>
      <c r="C53" s="21"/>
      <c r="D53" s="21"/>
      <c r="E53" s="21"/>
      <c r="F53" s="23"/>
      <c r="G53" s="23"/>
      <c r="H53" s="24"/>
      <c r="I53" s="24"/>
      <c r="J53" s="24"/>
      <c r="K53" s="27"/>
      <c r="L53" s="34"/>
      <c r="M53" s="104"/>
      <c r="N53" s="104"/>
      <c r="O53" s="104"/>
      <c r="P53" s="104"/>
      <c r="Q53" s="104"/>
      <c r="R53" s="104"/>
      <c r="S53" s="104"/>
      <c r="T53" s="104"/>
    </row>
    <row r="54" spans="1:20" ht="65.25" customHeight="1">
      <c r="A54" s="35"/>
      <c r="B54" s="29"/>
      <c r="C54" s="31"/>
      <c r="D54" s="31"/>
      <c r="E54" s="31"/>
      <c r="F54" s="31"/>
      <c r="G54" s="29"/>
      <c r="H54" s="31"/>
      <c r="I54" s="31"/>
      <c r="J54" s="31"/>
      <c r="K54" s="36"/>
      <c r="L54" s="33"/>
      <c r="M54" s="104"/>
      <c r="N54" s="104"/>
      <c r="O54" s="104"/>
      <c r="P54" s="104"/>
      <c r="Q54" s="104"/>
      <c r="R54" s="104"/>
      <c r="S54" s="104"/>
      <c r="T54" s="104"/>
    </row>
    <row r="55" spans="1:20" ht="76.5" customHeight="1">
      <c r="A55" s="19"/>
      <c r="B55" s="37"/>
      <c r="C55" s="37"/>
      <c r="D55" s="37"/>
      <c r="E55" s="37"/>
      <c r="F55" s="23"/>
      <c r="G55" s="37"/>
      <c r="H55" s="24"/>
      <c r="I55" s="24"/>
      <c r="J55" s="37"/>
      <c r="K55" s="27"/>
      <c r="L55" s="19"/>
      <c r="M55" s="104"/>
      <c r="N55" s="104"/>
      <c r="O55" s="104"/>
      <c r="P55" s="104"/>
      <c r="Q55" s="104"/>
      <c r="R55" s="104"/>
      <c r="S55" s="104"/>
      <c r="T55" s="104"/>
    </row>
    <row r="56" spans="1:20" ht="65.25" customHeight="1">
      <c r="A56" s="19"/>
      <c r="B56" s="37"/>
      <c r="C56" s="37"/>
      <c r="D56" s="37"/>
      <c r="E56" s="37"/>
      <c r="F56" s="23"/>
      <c r="G56" s="23"/>
      <c r="H56" s="24"/>
      <c r="I56" s="24"/>
      <c r="J56" s="24"/>
      <c r="K56" s="27"/>
      <c r="L56" s="38"/>
      <c r="M56" s="104"/>
      <c r="N56" s="104"/>
      <c r="O56" s="104"/>
      <c r="P56" s="104"/>
      <c r="Q56" s="104"/>
      <c r="R56" s="104"/>
      <c r="S56" s="104"/>
      <c r="T56" s="104"/>
    </row>
    <row r="57" spans="1:20" ht="15">
      <c r="A57" s="19"/>
      <c r="B57" s="21"/>
      <c r="C57" s="21"/>
      <c r="D57" s="21"/>
      <c r="E57" s="21"/>
      <c r="F57" s="21"/>
      <c r="G57" s="21"/>
      <c r="H57" s="24"/>
      <c r="I57" s="21"/>
      <c r="J57" s="21"/>
      <c r="K57" s="21"/>
      <c r="L57" s="39"/>
      <c r="M57" s="104"/>
      <c r="N57" s="104"/>
      <c r="O57" s="104"/>
      <c r="P57" s="104"/>
      <c r="Q57" s="104"/>
      <c r="R57" s="104"/>
      <c r="S57" s="104"/>
      <c r="T57" s="104"/>
    </row>
    <row r="58" spans="1:20" ht="105.75" customHeight="1">
      <c r="A58" s="19"/>
      <c r="B58" s="40"/>
      <c r="C58" s="41"/>
      <c r="D58" s="41"/>
      <c r="E58" s="42"/>
      <c r="F58" s="23"/>
      <c r="G58" s="23"/>
      <c r="H58" s="24"/>
      <c r="I58" s="24"/>
      <c r="J58" s="24"/>
      <c r="K58" s="27"/>
      <c r="L58" s="38"/>
      <c r="M58" s="104"/>
      <c r="N58" s="104"/>
      <c r="O58" s="104"/>
      <c r="P58" s="104"/>
      <c r="Q58" s="104"/>
      <c r="R58" s="104"/>
      <c r="S58" s="104"/>
      <c r="T58" s="104"/>
    </row>
    <row r="59" spans="1:20" ht="20.25" customHeight="1">
      <c r="A59" s="3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104"/>
      <c r="N59" s="104"/>
      <c r="O59" s="104"/>
      <c r="P59" s="104"/>
      <c r="Q59" s="104"/>
      <c r="R59" s="104"/>
      <c r="S59" s="104"/>
      <c r="T59" s="104"/>
    </row>
    <row r="60" spans="1:20" ht="15.75">
      <c r="A60" s="45"/>
      <c r="B60" s="46"/>
      <c r="C60" s="46"/>
      <c r="D60" s="46"/>
      <c r="E60" s="46"/>
      <c r="F60" s="46"/>
      <c r="G60" s="47"/>
      <c r="H60" s="47"/>
      <c r="I60" s="47"/>
      <c r="J60" s="47"/>
      <c r="K60" s="47"/>
      <c r="L60" s="48"/>
      <c r="M60" s="104"/>
      <c r="N60" s="104"/>
      <c r="O60" s="104"/>
      <c r="P60" s="104"/>
      <c r="Q60" s="104"/>
      <c r="R60" s="104"/>
      <c r="S60" s="104"/>
      <c r="T60" s="104"/>
    </row>
    <row r="61" spans="1:20" ht="15.7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04"/>
      <c r="N61" s="104"/>
      <c r="O61" s="104"/>
      <c r="P61" s="104"/>
      <c r="Q61" s="104"/>
      <c r="R61" s="104"/>
      <c r="S61" s="104"/>
      <c r="T61" s="104"/>
    </row>
    <row r="62" spans="1:20" ht="93.75" customHeight="1">
      <c r="A62" s="49"/>
      <c r="B62" s="50"/>
      <c r="C62" s="50"/>
      <c r="D62" s="50"/>
      <c r="E62" s="51"/>
      <c r="F62" s="50"/>
      <c r="G62" s="50"/>
      <c r="H62" s="50"/>
      <c r="I62" s="50"/>
      <c r="J62" s="50"/>
      <c r="K62" s="50"/>
      <c r="L62" s="49"/>
      <c r="M62" s="104"/>
      <c r="N62" s="104"/>
      <c r="O62" s="104"/>
      <c r="P62" s="104"/>
      <c r="Q62" s="104"/>
      <c r="R62" s="104"/>
      <c r="S62" s="104"/>
      <c r="T62" s="104"/>
    </row>
    <row r="63" spans="1:20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19"/>
      <c r="M63" s="104"/>
      <c r="N63" s="104"/>
      <c r="O63" s="104"/>
      <c r="P63" s="104"/>
      <c r="Q63" s="104"/>
      <c r="R63" s="104"/>
      <c r="S63" s="104"/>
      <c r="T63" s="104"/>
    </row>
    <row r="64" spans="1:20" ht="15.75">
      <c r="A64" s="49"/>
      <c r="B64" s="50"/>
      <c r="C64" s="50"/>
      <c r="D64" s="50"/>
      <c r="E64" s="51"/>
      <c r="F64" s="50"/>
      <c r="G64" s="50"/>
      <c r="H64" s="50"/>
      <c r="I64" s="50"/>
      <c r="J64" s="50"/>
      <c r="K64" s="50"/>
      <c r="L64" s="52"/>
      <c r="M64" s="104"/>
      <c r="N64" s="104"/>
      <c r="O64" s="104"/>
      <c r="P64" s="104"/>
      <c r="Q64" s="104"/>
      <c r="R64" s="104"/>
      <c r="S64" s="104"/>
      <c r="T64" s="104"/>
    </row>
    <row r="65" spans="1:20" ht="66" customHeight="1">
      <c r="A65" s="33"/>
      <c r="B65" s="53"/>
      <c r="C65" s="54"/>
      <c r="D65" s="55"/>
      <c r="E65" s="54"/>
      <c r="F65" s="54"/>
      <c r="G65" s="53"/>
      <c r="H65" s="54"/>
      <c r="I65" s="55"/>
      <c r="J65" s="54"/>
      <c r="K65" s="54"/>
      <c r="L65" s="44"/>
      <c r="M65" s="104"/>
      <c r="N65" s="104"/>
      <c r="O65" s="104"/>
      <c r="P65" s="104"/>
      <c r="Q65" s="104"/>
      <c r="R65" s="104"/>
      <c r="S65" s="104"/>
      <c r="T65" s="104"/>
    </row>
    <row r="66" spans="1:20" ht="15.75">
      <c r="A66" s="45"/>
      <c r="B66" s="46"/>
      <c r="C66" s="46"/>
      <c r="D66" s="46"/>
      <c r="E66" s="46"/>
      <c r="F66" s="46"/>
      <c r="G66" s="47"/>
      <c r="H66" s="47"/>
      <c r="I66" s="47"/>
      <c r="J66" s="47"/>
      <c r="K66" s="47"/>
      <c r="L66" s="48"/>
      <c r="M66" s="104"/>
      <c r="N66" s="104"/>
      <c r="O66" s="104"/>
      <c r="P66" s="104"/>
      <c r="Q66" s="104"/>
      <c r="R66" s="104"/>
      <c r="S66" s="104"/>
      <c r="T66" s="104"/>
    </row>
    <row r="67" spans="1:20" ht="15">
      <c r="A67" s="19"/>
      <c r="B67" s="56"/>
      <c r="C67" s="56"/>
      <c r="D67" s="56"/>
      <c r="E67" s="57"/>
      <c r="F67" s="58"/>
      <c r="G67" s="56"/>
      <c r="H67" s="56"/>
      <c r="I67" s="56"/>
      <c r="J67" s="57"/>
      <c r="K67" s="59"/>
      <c r="L67" s="19"/>
      <c r="M67" s="104"/>
      <c r="N67" s="104"/>
      <c r="O67" s="104"/>
      <c r="P67" s="104"/>
      <c r="Q67" s="104"/>
      <c r="R67" s="104"/>
      <c r="S67" s="104"/>
      <c r="T67" s="104"/>
    </row>
    <row r="68" spans="1:20" ht="66" customHeight="1">
      <c r="A68" s="28"/>
      <c r="B68" s="60"/>
      <c r="C68" s="60"/>
      <c r="D68" s="60"/>
      <c r="E68" s="61"/>
      <c r="F68" s="58"/>
      <c r="G68" s="62"/>
      <c r="H68" s="58"/>
      <c r="I68" s="58"/>
      <c r="J68" s="58"/>
      <c r="K68" s="58"/>
      <c r="L68" s="19"/>
      <c r="M68" s="104"/>
      <c r="N68" s="104"/>
      <c r="O68" s="104"/>
      <c r="P68" s="104"/>
      <c r="Q68" s="104"/>
      <c r="R68" s="104"/>
      <c r="S68" s="104"/>
      <c r="T68" s="104"/>
    </row>
    <row r="69" spans="1:20" ht="43.5" customHeight="1">
      <c r="A69" s="28"/>
      <c r="B69" s="63"/>
      <c r="C69" s="64"/>
      <c r="D69" s="64"/>
      <c r="E69" s="64"/>
      <c r="F69" s="64"/>
      <c r="G69" s="64"/>
      <c r="H69" s="64"/>
      <c r="I69" s="64"/>
      <c r="J69" s="64"/>
      <c r="K69" s="58"/>
      <c r="L69" s="19"/>
      <c r="M69" s="104"/>
      <c r="N69" s="104"/>
      <c r="O69" s="104"/>
      <c r="P69" s="104"/>
      <c r="Q69" s="104"/>
      <c r="R69" s="104"/>
      <c r="S69" s="104"/>
      <c r="T69" s="104"/>
    </row>
    <row r="70" spans="1:20" ht="40.5" customHeight="1">
      <c r="A70" s="19"/>
      <c r="B70" s="65"/>
      <c r="C70" s="65"/>
      <c r="D70" s="65"/>
      <c r="E70" s="66"/>
      <c r="F70" s="58"/>
      <c r="G70" s="65"/>
      <c r="H70" s="65"/>
      <c r="I70" s="65"/>
      <c r="J70" s="66"/>
      <c r="K70" s="58"/>
      <c r="L70" s="19"/>
      <c r="M70" s="104"/>
      <c r="N70" s="104"/>
      <c r="O70" s="104"/>
      <c r="P70" s="104"/>
      <c r="Q70" s="104"/>
      <c r="R70" s="104"/>
      <c r="S70" s="104"/>
      <c r="T70" s="104"/>
    </row>
    <row r="71" spans="1:20" ht="15">
      <c r="A71" s="67"/>
      <c r="B71" s="65"/>
      <c r="C71" s="65"/>
      <c r="D71" s="65"/>
      <c r="E71" s="65"/>
      <c r="F71" s="68"/>
      <c r="G71" s="65"/>
      <c r="H71" s="69"/>
      <c r="I71" s="69"/>
      <c r="J71" s="65"/>
      <c r="K71" s="58"/>
      <c r="L71" s="19"/>
      <c r="M71" s="104"/>
      <c r="N71" s="104"/>
      <c r="O71" s="104"/>
      <c r="P71" s="104"/>
      <c r="Q71" s="104"/>
      <c r="R71" s="104"/>
      <c r="S71" s="104"/>
      <c r="T71" s="104"/>
    </row>
    <row r="72" spans="1:20" ht="79.5" customHeight="1">
      <c r="A72" s="19"/>
      <c r="B72" s="63"/>
      <c r="C72" s="65"/>
      <c r="D72" s="64"/>
      <c r="E72" s="64"/>
      <c r="F72" s="70"/>
      <c r="G72" s="63"/>
      <c r="H72" s="65"/>
      <c r="I72" s="64"/>
      <c r="J72" s="64"/>
      <c r="K72" s="58"/>
      <c r="L72" s="19"/>
      <c r="M72" s="104"/>
      <c r="N72" s="104"/>
      <c r="O72" s="104"/>
      <c r="P72" s="104"/>
      <c r="Q72" s="104"/>
      <c r="R72" s="104"/>
      <c r="S72" s="104"/>
      <c r="T72" s="104"/>
    </row>
    <row r="73" spans="1:20" ht="65.25" customHeight="1">
      <c r="A73" s="19"/>
      <c r="B73" s="65"/>
      <c r="C73" s="65"/>
      <c r="D73" s="65"/>
      <c r="E73" s="66"/>
      <c r="F73" s="70"/>
      <c r="G73" s="65"/>
      <c r="H73" s="65"/>
      <c r="I73" s="65"/>
      <c r="J73" s="66"/>
      <c r="K73" s="58"/>
      <c r="L73" s="19"/>
      <c r="M73" s="104"/>
      <c r="N73" s="104"/>
      <c r="O73" s="104"/>
      <c r="P73" s="104"/>
      <c r="Q73" s="104"/>
      <c r="R73" s="104"/>
      <c r="S73" s="104"/>
      <c r="T73" s="104"/>
    </row>
    <row r="74" spans="1:20" ht="51.75" customHeight="1">
      <c r="A74" s="71"/>
      <c r="B74" s="65"/>
      <c r="C74" s="65"/>
      <c r="D74" s="65"/>
      <c r="E74" s="66"/>
      <c r="F74" s="70"/>
      <c r="G74" s="65"/>
      <c r="H74" s="65"/>
      <c r="I74" s="65"/>
      <c r="J74" s="66"/>
      <c r="K74" s="58"/>
      <c r="L74" s="19"/>
      <c r="M74" s="104"/>
      <c r="N74" s="104"/>
      <c r="O74" s="104"/>
      <c r="P74" s="104"/>
      <c r="Q74" s="104"/>
      <c r="R74" s="104"/>
      <c r="S74" s="104"/>
      <c r="T74" s="104"/>
    </row>
    <row r="75" spans="1:20" ht="52.5" customHeight="1">
      <c r="A75" s="71"/>
      <c r="B75" s="65"/>
      <c r="C75" s="65"/>
      <c r="D75" s="65"/>
      <c r="E75" s="66"/>
      <c r="F75" s="70"/>
      <c r="G75" s="65"/>
      <c r="H75" s="65"/>
      <c r="I75" s="65"/>
      <c r="J75" s="66"/>
      <c r="K75" s="58"/>
      <c r="L75" s="19"/>
      <c r="M75" s="104"/>
      <c r="N75" s="104"/>
      <c r="O75" s="104"/>
      <c r="P75" s="104"/>
      <c r="Q75" s="104"/>
      <c r="R75" s="104"/>
      <c r="S75" s="104"/>
      <c r="T75" s="104"/>
    </row>
    <row r="76" spans="1:20" ht="26.25" customHeight="1">
      <c r="A76" s="71"/>
      <c r="B76" s="65"/>
      <c r="C76" s="65"/>
      <c r="D76" s="65"/>
      <c r="E76" s="65"/>
      <c r="F76" s="69"/>
      <c r="G76" s="65"/>
      <c r="H76" s="69"/>
      <c r="I76" s="69"/>
      <c r="J76" s="65"/>
      <c r="K76" s="58"/>
      <c r="L76" s="19"/>
      <c r="M76" s="104"/>
      <c r="N76" s="104"/>
      <c r="O76" s="104"/>
      <c r="P76" s="104"/>
      <c r="Q76" s="104"/>
      <c r="R76" s="104"/>
      <c r="S76" s="104"/>
      <c r="T76" s="104"/>
    </row>
    <row r="77" spans="1:20" ht="17.25" customHeight="1">
      <c r="A77" s="72"/>
      <c r="B77" s="63"/>
      <c r="C77" s="73"/>
      <c r="D77" s="73"/>
      <c r="E77" s="73"/>
      <c r="F77" s="73"/>
      <c r="G77" s="63"/>
      <c r="H77" s="73"/>
      <c r="I77" s="73"/>
      <c r="J77" s="73"/>
      <c r="K77" s="73"/>
      <c r="L77" s="74"/>
      <c r="M77" s="104"/>
      <c r="N77" s="104"/>
      <c r="O77" s="104"/>
      <c r="P77" s="104"/>
      <c r="Q77" s="104"/>
      <c r="R77" s="104"/>
      <c r="S77" s="104"/>
      <c r="T77" s="104"/>
    </row>
    <row r="78" spans="1:20" ht="18" customHeight="1">
      <c r="A78" s="45"/>
      <c r="B78" s="46"/>
      <c r="C78" s="46"/>
      <c r="D78" s="46"/>
      <c r="E78" s="46"/>
      <c r="F78" s="46"/>
      <c r="G78" s="47"/>
      <c r="H78" s="47"/>
      <c r="I78" s="47"/>
      <c r="J78" s="47"/>
      <c r="K78" s="47"/>
      <c r="L78" s="48"/>
      <c r="M78" s="104"/>
      <c r="N78" s="104"/>
      <c r="O78" s="104"/>
      <c r="P78" s="104"/>
      <c r="Q78" s="104"/>
      <c r="R78" s="104"/>
      <c r="S78" s="104"/>
      <c r="T78" s="104"/>
    </row>
    <row r="79" spans="1:20" ht="32.2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04"/>
      <c r="N79" s="104"/>
      <c r="O79" s="104"/>
      <c r="P79" s="104"/>
      <c r="Q79" s="104"/>
      <c r="R79" s="104"/>
      <c r="S79" s="104"/>
      <c r="T79" s="104"/>
    </row>
    <row r="80" spans="1:20" ht="52.5" customHeight="1">
      <c r="A80" s="1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19"/>
      <c r="M80" s="104"/>
      <c r="N80" s="104"/>
      <c r="O80" s="104"/>
      <c r="P80" s="104"/>
      <c r="Q80" s="104"/>
      <c r="R80" s="104"/>
      <c r="S80" s="104"/>
      <c r="T80" s="104"/>
    </row>
    <row r="81" spans="1:20" ht="183" customHeight="1">
      <c r="A81" s="1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19"/>
      <c r="M81" s="104"/>
      <c r="N81" s="104"/>
      <c r="O81" s="104"/>
      <c r="P81" s="104"/>
      <c r="Q81" s="104"/>
      <c r="R81" s="104"/>
      <c r="S81" s="104"/>
      <c r="T81" s="104"/>
    </row>
    <row r="82" spans="1:20" ht="65.25" customHeight="1">
      <c r="A82" s="1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19"/>
      <c r="M82" s="104"/>
      <c r="N82" s="104"/>
      <c r="O82" s="104"/>
      <c r="P82" s="104"/>
      <c r="Q82" s="104"/>
      <c r="R82" s="104"/>
      <c r="S82" s="104"/>
      <c r="T82" s="104"/>
    </row>
    <row r="83" spans="1:20" ht="18.75" customHeight="1">
      <c r="A83" s="33"/>
      <c r="B83" s="76"/>
      <c r="C83" s="36"/>
      <c r="D83" s="36"/>
      <c r="E83" s="36"/>
      <c r="F83" s="36"/>
      <c r="G83" s="76"/>
      <c r="H83" s="36"/>
      <c r="I83" s="36"/>
      <c r="J83" s="36"/>
      <c r="K83" s="36"/>
      <c r="L83" s="44"/>
      <c r="M83" s="104"/>
      <c r="N83" s="104"/>
      <c r="O83" s="104"/>
      <c r="P83" s="104"/>
      <c r="Q83" s="104"/>
      <c r="R83" s="104"/>
      <c r="S83" s="104"/>
      <c r="T83" s="104"/>
    </row>
    <row r="84" spans="1:20" ht="15.75">
      <c r="A84" s="45"/>
      <c r="B84" s="46"/>
      <c r="C84" s="46"/>
      <c r="D84" s="46"/>
      <c r="E84" s="46"/>
      <c r="F84" s="46"/>
      <c r="G84" s="77"/>
      <c r="H84" s="47"/>
      <c r="I84" s="47"/>
      <c r="J84" s="47"/>
      <c r="K84" s="47"/>
      <c r="L84" s="48"/>
      <c r="M84" s="104"/>
      <c r="N84" s="104"/>
      <c r="O84" s="104"/>
      <c r="P84" s="104"/>
      <c r="Q84" s="104"/>
      <c r="R84" s="104"/>
      <c r="S84" s="104"/>
      <c r="T84" s="104"/>
    </row>
    <row r="85" spans="1:20" ht="15.7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04"/>
      <c r="N85" s="104"/>
      <c r="O85" s="104"/>
      <c r="P85" s="104"/>
      <c r="Q85" s="104"/>
      <c r="R85" s="104"/>
      <c r="S85" s="104"/>
      <c r="T85" s="104"/>
    </row>
    <row r="86" spans="1:20" ht="78.75" customHeight="1">
      <c r="A86" s="1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9"/>
      <c r="M86" s="104"/>
      <c r="N86" s="104"/>
      <c r="O86" s="104"/>
      <c r="P86" s="104"/>
      <c r="Q86" s="104"/>
      <c r="R86" s="104"/>
      <c r="S86" s="104"/>
      <c r="T86" s="104"/>
    </row>
    <row r="87" spans="1:20" ht="122.25" customHeight="1">
      <c r="A87" s="1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4"/>
      <c r="M87" s="104"/>
      <c r="N87" s="104"/>
      <c r="O87" s="104"/>
      <c r="P87" s="104"/>
      <c r="Q87" s="104"/>
      <c r="R87" s="104"/>
      <c r="S87" s="104"/>
      <c r="T87" s="104"/>
    </row>
    <row r="88" spans="1:20" ht="72" customHeight="1">
      <c r="A88" s="19"/>
      <c r="B88" s="69"/>
      <c r="C88" s="69"/>
      <c r="D88" s="69"/>
      <c r="E88" s="69"/>
      <c r="F88" s="69"/>
      <c r="G88" s="69"/>
      <c r="H88" s="69"/>
      <c r="I88" s="69"/>
      <c r="J88" s="69"/>
      <c r="K88" s="27"/>
      <c r="L88" s="74"/>
      <c r="M88" s="104"/>
      <c r="N88" s="104"/>
      <c r="O88" s="104"/>
      <c r="P88" s="104"/>
      <c r="Q88" s="104"/>
      <c r="R88" s="104"/>
      <c r="S88" s="104"/>
      <c r="T88" s="104"/>
    </row>
    <row r="89" spans="1:20" ht="15.75">
      <c r="A89" s="19"/>
      <c r="B89" s="69"/>
      <c r="C89" s="69"/>
      <c r="D89" s="69"/>
      <c r="E89" s="69"/>
      <c r="F89" s="69"/>
      <c r="G89" s="69"/>
      <c r="H89" s="69"/>
      <c r="I89" s="69"/>
      <c r="J89" s="69"/>
      <c r="K89" s="27"/>
      <c r="L89" s="74"/>
      <c r="M89" s="104"/>
      <c r="N89" s="104"/>
      <c r="O89" s="104"/>
      <c r="P89" s="104"/>
      <c r="Q89" s="104"/>
      <c r="R89" s="104"/>
      <c r="S89" s="104"/>
      <c r="T89" s="104"/>
    </row>
    <row r="90" spans="1:20" ht="92.25" customHeight="1">
      <c r="A90" s="19"/>
      <c r="B90" s="69"/>
      <c r="C90" s="69"/>
      <c r="D90" s="69"/>
      <c r="E90" s="69"/>
      <c r="F90" s="69"/>
      <c r="G90" s="69"/>
      <c r="H90" s="69"/>
      <c r="I90" s="69"/>
      <c r="J90" s="69"/>
      <c r="K90" s="27"/>
      <c r="L90" s="19"/>
      <c r="M90" s="104"/>
      <c r="N90" s="104"/>
      <c r="O90" s="104"/>
      <c r="P90" s="104"/>
      <c r="Q90" s="104"/>
      <c r="R90" s="104"/>
      <c r="S90" s="104"/>
      <c r="T90" s="104"/>
    </row>
    <row r="91" spans="1:20" ht="17.25" customHeight="1">
      <c r="A91" s="3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44"/>
      <c r="M91" s="104"/>
      <c r="N91" s="104"/>
      <c r="O91" s="104"/>
      <c r="P91" s="104"/>
      <c r="Q91" s="104"/>
      <c r="R91" s="104"/>
      <c r="S91" s="104"/>
      <c r="T91" s="104"/>
    </row>
    <row r="92" spans="1:20" ht="15.75">
      <c r="A92" s="45"/>
      <c r="B92" s="46"/>
      <c r="C92" s="46"/>
      <c r="D92" s="46"/>
      <c r="E92" s="46"/>
      <c r="F92" s="46"/>
      <c r="G92" s="47"/>
      <c r="H92" s="47"/>
      <c r="I92" s="47"/>
      <c r="J92" s="47"/>
      <c r="K92" s="47"/>
      <c r="L92" s="48"/>
      <c r="M92" s="104"/>
      <c r="N92" s="104"/>
      <c r="O92" s="104"/>
      <c r="P92" s="104"/>
      <c r="Q92" s="104"/>
      <c r="R92" s="104"/>
      <c r="S92" s="104"/>
      <c r="T92" s="104"/>
    </row>
    <row r="93" spans="1:20" ht="15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04"/>
      <c r="N93" s="104"/>
      <c r="O93" s="104"/>
      <c r="P93" s="104"/>
      <c r="Q93" s="104"/>
      <c r="R93" s="104"/>
      <c r="S93" s="104"/>
      <c r="T93" s="104"/>
    </row>
    <row r="94" spans="1:20" ht="15">
      <c r="A94" s="19"/>
      <c r="B94" s="40"/>
      <c r="C94" s="40"/>
      <c r="D94" s="40"/>
      <c r="E94" s="40"/>
      <c r="F94" s="40"/>
      <c r="G94" s="59"/>
      <c r="H94" s="40"/>
      <c r="I94" s="40"/>
      <c r="J94" s="59"/>
      <c r="K94" s="40"/>
      <c r="L94" s="19"/>
      <c r="M94" s="104"/>
      <c r="N94" s="104"/>
      <c r="O94" s="104"/>
      <c r="P94" s="104"/>
      <c r="Q94" s="104"/>
      <c r="R94" s="104"/>
      <c r="S94" s="104"/>
      <c r="T94" s="104"/>
    </row>
    <row r="95" spans="1:20" ht="85.5" customHeight="1">
      <c r="A95" s="1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74"/>
      <c r="M95" s="104"/>
      <c r="N95" s="104"/>
      <c r="O95" s="104"/>
      <c r="P95" s="104"/>
      <c r="Q95" s="104"/>
      <c r="R95" s="104"/>
      <c r="S95" s="104"/>
      <c r="T95" s="104"/>
    </row>
    <row r="96" spans="1:20" ht="15">
      <c r="A96" s="1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19"/>
      <c r="M96" s="104"/>
      <c r="N96" s="104"/>
      <c r="O96" s="104"/>
      <c r="P96" s="104"/>
      <c r="Q96" s="104"/>
      <c r="R96" s="104"/>
      <c r="S96" s="104"/>
      <c r="T96" s="104"/>
    </row>
    <row r="97" spans="1:20" ht="15">
      <c r="A97" s="1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19"/>
      <c r="M97" s="104"/>
      <c r="N97" s="104"/>
      <c r="O97" s="104"/>
      <c r="P97" s="104"/>
      <c r="Q97" s="104"/>
      <c r="R97" s="104"/>
      <c r="S97" s="104"/>
      <c r="T97" s="104"/>
    </row>
    <row r="98" spans="1:20" ht="15">
      <c r="A98" s="1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78"/>
      <c r="M98" s="104"/>
      <c r="N98" s="104"/>
      <c r="O98" s="104"/>
      <c r="P98" s="104"/>
      <c r="Q98" s="104"/>
      <c r="R98" s="104"/>
      <c r="S98" s="104"/>
      <c r="T98" s="104"/>
    </row>
    <row r="99" spans="1:20" ht="17.25" customHeight="1">
      <c r="A99" s="45"/>
      <c r="B99" s="79"/>
      <c r="C99" s="46"/>
      <c r="D99" s="46"/>
      <c r="E99" s="46"/>
      <c r="F99" s="46"/>
      <c r="G99" s="79"/>
      <c r="H99" s="46"/>
      <c r="I99" s="46"/>
      <c r="J99" s="80"/>
      <c r="K99" s="46"/>
      <c r="L99" s="81"/>
      <c r="M99" s="104"/>
      <c r="N99" s="104"/>
      <c r="O99" s="104"/>
      <c r="P99" s="104"/>
      <c r="Q99" s="104"/>
      <c r="R99" s="104"/>
      <c r="S99" s="104"/>
      <c r="T99" s="104"/>
    </row>
    <row r="100" spans="1:20" ht="15.75">
      <c r="A100" s="45"/>
      <c r="B100" s="46"/>
      <c r="C100" s="46"/>
      <c r="D100" s="46"/>
      <c r="E100" s="46"/>
      <c r="F100" s="46"/>
      <c r="G100" s="47"/>
      <c r="H100" s="47"/>
      <c r="I100" s="47"/>
      <c r="J100" s="47"/>
      <c r="K100" s="47"/>
      <c r="L100" s="48"/>
      <c r="M100" s="104"/>
      <c r="N100" s="104"/>
      <c r="O100" s="104"/>
      <c r="P100" s="104"/>
      <c r="Q100" s="104"/>
      <c r="R100" s="104"/>
      <c r="S100" s="104"/>
      <c r="T100" s="104"/>
    </row>
    <row r="101" spans="1:20" ht="15.7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04"/>
      <c r="N101" s="104"/>
      <c r="O101" s="104"/>
      <c r="P101" s="104"/>
      <c r="Q101" s="104"/>
      <c r="R101" s="104"/>
      <c r="S101" s="104"/>
      <c r="T101" s="104"/>
    </row>
    <row r="102" spans="1:20" ht="64.5" customHeight="1">
      <c r="A102" s="82"/>
      <c r="B102" s="83"/>
      <c r="C102" s="84"/>
      <c r="D102" s="85"/>
      <c r="E102" s="85"/>
      <c r="F102" s="84"/>
      <c r="G102" s="83"/>
      <c r="H102" s="84"/>
      <c r="I102" s="85"/>
      <c r="J102" s="85"/>
      <c r="K102" s="84"/>
      <c r="L102" s="75"/>
      <c r="M102" s="104"/>
      <c r="N102" s="104"/>
      <c r="O102" s="104"/>
      <c r="P102" s="104"/>
      <c r="Q102" s="104"/>
      <c r="R102" s="104"/>
      <c r="S102" s="104"/>
      <c r="T102" s="104"/>
    </row>
    <row r="103" spans="1:20" ht="15">
      <c r="A103" s="1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19"/>
      <c r="M103" s="104"/>
      <c r="N103" s="104"/>
      <c r="O103" s="104"/>
      <c r="P103" s="104"/>
      <c r="Q103" s="104"/>
      <c r="R103" s="104"/>
      <c r="S103" s="104"/>
      <c r="T103" s="104"/>
    </row>
    <row r="104" spans="1:20" ht="54.75" customHeight="1">
      <c r="A104" s="19"/>
      <c r="B104" s="86"/>
      <c r="C104" s="86"/>
      <c r="D104" s="86"/>
      <c r="E104" s="86"/>
      <c r="F104" s="86"/>
      <c r="G104" s="86"/>
      <c r="H104" s="86"/>
      <c r="I104" s="86"/>
      <c r="J104" s="86"/>
      <c r="K104" s="40"/>
      <c r="L104" s="19"/>
      <c r="M104" s="104"/>
      <c r="N104" s="104"/>
      <c r="O104" s="104"/>
      <c r="P104" s="104"/>
      <c r="Q104" s="104"/>
      <c r="R104" s="104"/>
      <c r="S104" s="104"/>
      <c r="T104" s="104"/>
    </row>
    <row r="105" spans="1:20" ht="15">
      <c r="A105" s="1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19"/>
      <c r="M105" s="104"/>
      <c r="N105" s="104"/>
      <c r="O105" s="104"/>
      <c r="P105" s="104"/>
      <c r="Q105" s="104"/>
      <c r="R105" s="104"/>
      <c r="S105" s="104"/>
      <c r="T105" s="104"/>
    </row>
    <row r="106" spans="1:20" ht="68.25" customHeight="1">
      <c r="A106" s="87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104"/>
      <c r="N106" s="104"/>
      <c r="O106" s="104"/>
      <c r="P106" s="104"/>
      <c r="Q106" s="104"/>
      <c r="R106" s="104"/>
      <c r="S106" s="104"/>
      <c r="T106" s="104"/>
    </row>
    <row r="107" spans="1:20" ht="35.25" customHeight="1">
      <c r="A107" s="87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104"/>
      <c r="N107" s="104"/>
      <c r="O107" s="104"/>
      <c r="P107" s="104"/>
      <c r="Q107" s="104"/>
      <c r="R107" s="104"/>
      <c r="S107" s="104"/>
      <c r="T107" s="104"/>
    </row>
    <row r="108" spans="1:20" ht="80.25" customHeight="1">
      <c r="A108" s="1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19"/>
      <c r="M108" s="104"/>
      <c r="N108" s="104"/>
      <c r="O108" s="104"/>
      <c r="P108" s="104"/>
      <c r="Q108" s="104"/>
      <c r="R108" s="104"/>
      <c r="S108" s="104"/>
      <c r="T108" s="104"/>
    </row>
    <row r="109" spans="1:20" ht="15.75">
      <c r="A109" s="88"/>
      <c r="B109" s="83"/>
      <c r="C109" s="89"/>
      <c r="D109" s="85"/>
      <c r="E109" s="90"/>
      <c r="F109" s="89"/>
      <c r="G109" s="83"/>
      <c r="H109" s="89"/>
      <c r="I109" s="85"/>
      <c r="J109" s="85"/>
      <c r="K109" s="27"/>
      <c r="L109" s="19"/>
      <c r="M109" s="104"/>
      <c r="N109" s="104"/>
      <c r="O109" s="104"/>
      <c r="P109" s="104"/>
      <c r="Q109" s="104"/>
      <c r="R109" s="104"/>
      <c r="S109" s="104"/>
      <c r="T109" s="104"/>
    </row>
    <row r="110" spans="1:20" ht="153.75" customHeight="1">
      <c r="A110" s="1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19"/>
      <c r="M110" s="104"/>
      <c r="N110" s="104"/>
      <c r="O110" s="104"/>
      <c r="P110" s="104"/>
      <c r="Q110" s="104"/>
      <c r="R110" s="104"/>
      <c r="S110" s="104"/>
      <c r="T110" s="104"/>
    </row>
    <row r="111" spans="1:20" ht="57" customHeight="1">
      <c r="A111" s="19"/>
      <c r="B111" s="86"/>
      <c r="C111" s="40"/>
      <c r="D111" s="40"/>
      <c r="E111" s="40"/>
      <c r="F111" s="40"/>
      <c r="G111" s="40"/>
      <c r="H111" s="40"/>
      <c r="I111" s="40"/>
      <c r="J111" s="40"/>
      <c r="K111" s="40"/>
      <c r="L111" s="19"/>
      <c r="M111" s="104"/>
      <c r="N111" s="104"/>
      <c r="O111" s="104"/>
      <c r="P111" s="104"/>
      <c r="Q111" s="104"/>
      <c r="R111" s="104"/>
      <c r="S111" s="104"/>
      <c r="T111" s="104"/>
    </row>
    <row r="112" spans="1:20" ht="15">
      <c r="A112" s="19"/>
      <c r="B112" s="59"/>
      <c r="C112" s="40"/>
      <c r="D112" s="40"/>
      <c r="E112" s="59"/>
      <c r="F112" s="40"/>
      <c r="G112" s="59"/>
      <c r="H112" s="40"/>
      <c r="I112" s="40"/>
      <c r="J112" s="59"/>
      <c r="K112" s="40"/>
      <c r="L112" s="74"/>
      <c r="M112" s="104"/>
      <c r="N112" s="104"/>
      <c r="O112" s="104"/>
      <c r="P112" s="104"/>
      <c r="Q112" s="104"/>
      <c r="R112" s="104"/>
      <c r="S112" s="104"/>
      <c r="T112" s="104"/>
    </row>
    <row r="113" spans="1:20" ht="69" customHeight="1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3"/>
      <c r="M113" s="104"/>
      <c r="N113" s="104"/>
      <c r="O113" s="104"/>
      <c r="P113" s="104"/>
      <c r="Q113" s="104"/>
      <c r="R113" s="104"/>
      <c r="S113" s="104"/>
      <c r="T113" s="104"/>
    </row>
    <row r="114" spans="1:20" ht="67.5" customHeight="1">
      <c r="A114" s="94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19"/>
      <c r="M114" s="104"/>
      <c r="N114" s="104"/>
      <c r="O114" s="104"/>
      <c r="P114" s="104"/>
      <c r="Q114" s="104"/>
      <c r="R114" s="104"/>
      <c r="S114" s="104"/>
      <c r="T114" s="104"/>
    </row>
    <row r="115" spans="1:20" ht="39.75" customHeight="1">
      <c r="A115" s="82"/>
      <c r="B115" s="83"/>
      <c r="C115" s="70"/>
      <c r="D115" s="70"/>
      <c r="E115" s="70"/>
      <c r="F115" s="70"/>
      <c r="G115" s="83"/>
      <c r="H115" s="70"/>
      <c r="I115" s="58"/>
      <c r="J115" s="70"/>
      <c r="K115" s="70"/>
      <c r="L115" s="93"/>
      <c r="M115" s="104"/>
      <c r="N115" s="104"/>
      <c r="O115" s="104"/>
      <c r="P115" s="104"/>
      <c r="Q115" s="104"/>
      <c r="R115" s="104"/>
      <c r="S115" s="104"/>
      <c r="T115" s="104"/>
    </row>
    <row r="116" spans="1:20" ht="39" customHeight="1">
      <c r="A116" s="82"/>
      <c r="B116" s="83"/>
      <c r="C116" s="70"/>
      <c r="D116" s="58"/>
      <c r="E116" s="58"/>
      <c r="F116" s="70"/>
      <c r="G116" s="83"/>
      <c r="H116" s="70"/>
      <c r="I116" s="58"/>
      <c r="J116" s="58"/>
      <c r="K116" s="70"/>
      <c r="L116" s="93"/>
      <c r="M116" s="104"/>
      <c r="N116" s="104"/>
      <c r="O116" s="104"/>
      <c r="P116" s="104"/>
      <c r="Q116" s="104"/>
      <c r="R116" s="104"/>
      <c r="S116" s="104"/>
      <c r="T116" s="104"/>
    </row>
    <row r="117" spans="1:20" ht="17.25" customHeight="1">
      <c r="A117" s="33"/>
      <c r="B117" s="95"/>
      <c r="C117" s="96"/>
      <c r="D117" s="96"/>
      <c r="E117" s="97"/>
      <c r="F117" s="96"/>
      <c r="G117" s="95"/>
      <c r="H117" s="96"/>
      <c r="I117" s="96"/>
      <c r="J117" s="96"/>
      <c r="K117" s="96"/>
      <c r="L117" s="44"/>
      <c r="M117" s="104"/>
      <c r="N117" s="104"/>
      <c r="O117" s="104"/>
      <c r="P117" s="104"/>
      <c r="Q117" s="104"/>
      <c r="R117" s="104"/>
      <c r="S117" s="104"/>
      <c r="T117" s="104"/>
    </row>
    <row r="118" spans="1:20" ht="15.75">
      <c r="A118" s="45"/>
      <c r="B118" s="46"/>
      <c r="C118" s="46"/>
      <c r="D118" s="46"/>
      <c r="E118" s="46"/>
      <c r="F118" s="46"/>
      <c r="G118" s="47"/>
      <c r="H118" s="47"/>
      <c r="I118" s="47"/>
      <c r="J118" s="47"/>
      <c r="K118" s="47"/>
      <c r="L118" s="48"/>
      <c r="M118" s="104"/>
      <c r="N118" s="104"/>
      <c r="O118" s="104"/>
      <c r="P118" s="104"/>
      <c r="Q118" s="104"/>
      <c r="R118" s="104"/>
      <c r="S118" s="104"/>
      <c r="T118" s="104"/>
    </row>
    <row r="119" spans="1:20" ht="37.5" customHeight="1">
      <c r="A119" s="9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8"/>
      <c r="M119" s="104"/>
      <c r="N119" s="104"/>
      <c r="O119" s="104"/>
      <c r="P119" s="104"/>
      <c r="Q119" s="104"/>
      <c r="R119" s="104"/>
      <c r="S119" s="104"/>
      <c r="T119" s="104"/>
    </row>
    <row r="120" spans="1:20" ht="18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48"/>
      <c r="M120" s="104"/>
      <c r="N120" s="104"/>
      <c r="O120" s="104"/>
      <c r="P120" s="104"/>
      <c r="Q120" s="104"/>
      <c r="R120" s="104"/>
      <c r="S120" s="104"/>
      <c r="T120" s="104"/>
    </row>
    <row r="121" spans="1:20" ht="16.5" customHeight="1">
      <c r="A121" s="45"/>
      <c r="B121" s="46"/>
      <c r="C121" s="46"/>
      <c r="D121" s="46"/>
      <c r="E121" s="46"/>
      <c r="F121" s="46"/>
      <c r="G121" s="47"/>
      <c r="H121" s="47"/>
      <c r="I121" s="47"/>
      <c r="J121" s="47"/>
      <c r="K121" s="47"/>
      <c r="L121" s="48"/>
      <c r="M121" s="104"/>
      <c r="N121" s="104"/>
      <c r="O121" s="104"/>
      <c r="P121" s="104"/>
      <c r="Q121" s="104"/>
      <c r="R121" s="104"/>
      <c r="S121" s="104"/>
      <c r="T121" s="104"/>
    </row>
    <row r="122" spans="1:20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8"/>
      <c r="L122" s="9"/>
      <c r="M122" s="104"/>
      <c r="N122" s="104"/>
      <c r="O122" s="104"/>
      <c r="P122" s="104"/>
      <c r="Q122" s="104"/>
      <c r="R122" s="104"/>
      <c r="S122" s="104"/>
      <c r="T122" s="104"/>
    </row>
    <row r="123" spans="1:20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9"/>
      <c r="M123" s="104"/>
      <c r="N123" s="104"/>
      <c r="O123" s="104"/>
      <c r="P123" s="104"/>
      <c r="Q123" s="104"/>
      <c r="R123" s="104"/>
      <c r="S123" s="104"/>
      <c r="T123" s="104"/>
    </row>
    <row r="124" spans="1:20" ht="15.75">
      <c r="A124" s="6"/>
      <c r="B124" s="1"/>
      <c r="C124" s="10"/>
      <c r="D124" s="10"/>
      <c r="E124" s="10"/>
      <c r="F124" s="7"/>
      <c r="G124" s="7"/>
      <c r="H124" s="7"/>
      <c r="I124" s="7"/>
      <c r="J124" s="7"/>
      <c r="K124" s="8"/>
      <c r="L124" s="9"/>
      <c r="M124" s="104"/>
      <c r="N124" s="104"/>
      <c r="O124" s="104"/>
      <c r="P124" s="104"/>
      <c r="Q124" s="104"/>
      <c r="R124" s="104"/>
      <c r="S124" s="104"/>
      <c r="T124" s="104"/>
    </row>
    <row r="125" spans="1:20" ht="1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4"/>
      <c r="N125" s="104"/>
      <c r="O125" s="104"/>
      <c r="P125" s="104"/>
      <c r="Q125" s="104"/>
      <c r="R125" s="104"/>
      <c r="S125" s="104"/>
      <c r="T125" s="104"/>
    </row>
    <row r="126" spans="1:20" ht="1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4"/>
      <c r="N126" s="104"/>
      <c r="O126" s="104"/>
      <c r="P126" s="104"/>
      <c r="Q126" s="104"/>
      <c r="R126" s="104"/>
      <c r="S126" s="104"/>
      <c r="T126" s="104"/>
    </row>
    <row r="127" spans="1:20" ht="1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4"/>
      <c r="N127" s="104"/>
      <c r="O127" s="104"/>
      <c r="P127" s="104"/>
      <c r="Q127" s="104"/>
      <c r="R127" s="104"/>
      <c r="S127" s="104"/>
      <c r="T127" s="104"/>
    </row>
    <row r="128" spans="1:18" ht="1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4"/>
      <c r="N128" s="104"/>
      <c r="O128" s="104"/>
      <c r="P128" s="104"/>
      <c r="Q128" s="104"/>
      <c r="R128" s="104"/>
    </row>
    <row r="129" spans="1:18" ht="1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1:18" ht="1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1:18" ht="1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1:18" ht="1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1:18" ht="1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1:18" ht="1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1:18" ht="1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1:18" ht="1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1:18" ht="1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1:18" ht="1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1:18" ht="1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1:18" ht="1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1:18" ht="1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1:13" ht="1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1:13" ht="1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1:13" ht="1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1:13" ht="1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1:13" ht="1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1:13" ht="1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1:13" ht="1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1:13" ht="1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1:13" ht="1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1:13" ht="1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1:13" ht="1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1:13" ht="1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1:13" ht="1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1:13" ht="1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</row>
    <row r="171" spans="1:13" ht="1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ht="1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  <row r="176" spans="1:13" ht="1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</row>
    <row r="177" spans="1:13" ht="1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1:13" ht="1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1:13" ht="1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1:13" ht="1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1:13" ht="1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1:13" ht="1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1:13" ht="1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1:13" ht="1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</row>
    <row r="185" spans="1:13" ht="1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1:13" ht="1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1:13" ht="1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1:13" ht="1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</row>
    <row r="189" spans="1:13" ht="1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1:13" ht="1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1:13" ht="1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</row>
    <row r="192" spans="1:13" ht="1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1:13" ht="1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1:13" ht="1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1:13" ht="1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1:13" ht="1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</row>
    <row r="197" spans="1:13" ht="1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1:13" ht="1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1:13" ht="1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1:13" ht="1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</row>
    <row r="201" spans="1:13" ht="1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1:13" ht="1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1:13" ht="1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1:13" ht="1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1:13" ht="1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1:13" ht="1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1:13" ht="1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1:13" ht="1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1:13" ht="1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1:13" ht="1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1:13" ht="1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</row>
    <row r="212" spans="1:13" ht="1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1:13" ht="1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1:13" ht="1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1:13" ht="1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</row>
    <row r="216" spans="1:13" ht="1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ht="1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1:13" ht="1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1:13" ht="1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1:13" ht="1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1:13" ht="1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1:13" ht="1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1:13" ht="1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1:13" ht="1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1:13" ht="1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1:13" ht="1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1:13" ht="1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1:13" ht="1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1:13" ht="1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1:13" ht="1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1:13" ht="1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1:13" ht="1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</row>
    <row r="235" spans="1:13" ht="1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1:13" ht="1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1:13" ht="1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1:13" ht="1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1:13" ht="1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1:13" ht="1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1:13" ht="1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1:13" ht="1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1:13" ht="1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1:13" ht="1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1:13" ht="1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</row>
    <row r="246" spans="1:13" ht="1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</row>
    <row r="247" spans="1:13" ht="1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1:13" ht="1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1:13" ht="1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</row>
    <row r="250" spans="1:13" ht="1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1:13" ht="1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1:13" ht="1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1:13" ht="1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1:13" ht="1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1:13" ht="1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1:13" ht="1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1:13" ht="1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1:13" ht="1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1:13" ht="1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1:13" ht="1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1:13" ht="1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1:13" ht="1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1:13" ht="1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1:13" ht="1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1:13" ht="1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1:13" ht="1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1:13" ht="1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1:13" ht="1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1:13" ht="1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1:13" ht="1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  <row r="271" spans="1:13" ht="1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1:13" ht="1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</row>
    <row r="273" spans="1:13" ht="1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</row>
    <row r="274" spans="1:13" ht="1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1:13" ht="1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1:13" ht="1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</row>
    <row r="277" spans="1:13" ht="1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1:13" ht="1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</row>
    <row r="279" spans="1:13" ht="1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1:13" ht="1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1:13" ht="1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1:13" ht="1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1:13" ht="1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</row>
    <row r="284" spans="1:13" ht="1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</row>
    <row r="285" spans="1:13" ht="1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1:13" ht="1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</row>
    <row r="287" spans="1:13" ht="1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</row>
    <row r="288" spans="1:13" ht="1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1:13" ht="1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1:13" ht="1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1:13" ht="1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1:13" ht="1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1:13" ht="1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1:13" ht="1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1:13" ht="1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1:13" ht="1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1:13" ht="1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</row>
    <row r="298" spans="1:13" ht="1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</row>
    <row r="299" spans="1:13" ht="1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</row>
    <row r="300" spans="1:13" ht="1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</row>
    <row r="301" spans="1:13" ht="1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</row>
    <row r="302" spans="1:13" ht="1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</row>
    <row r="303" spans="1:13" ht="1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</row>
    <row r="304" spans="1:13" ht="1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</row>
    <row r="305" spans="1:13" ht="1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</row>
    <row r="306" spans="1:13" ht="1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</row>
    <row r="307" spans="1:13" ht="1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</row>
    <row r="308" spans="1:13" ht="1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</row>
    <row r="309" spans="1:13" ht="1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</row>
    <row r="310" spans="1:13" ht="1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</row>
    <row r="311" spans="1:13" ht="1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</row>
    <row r="312" spans="1:13" ht="1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</row>
    <row r="313" spans="1:13" ht="1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</row>
    <row r="314" spans="1:13" ht="1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</row>
    <row r="315" spans="1:13" ht="1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</row>
    <row r="316" spans="1:13" ht="1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</row>
    <row r="317" spans="1:13" ht="1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</row>
    <row r="318" spans="1:13" ht="1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</row>
    <row r="319" spans="1:13" ht="1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</row>
    <row r="320" spans="1:13" ht="1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</row>
    <row r="321" spans="1:13" ht="1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</row>
    <row r="322" spans="1:13" ht="1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</row>
    <row r="323" spans="1:13" ht="1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</row>
    <row r="324" spans="1:13" ht="1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</row>
    <row r="325" spans="1:13" ht="1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</row>
    <row r="326" spans="1:13" ht="1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</row>
    <row r="327" spans="1:13" ht="1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</row>
    <row r="328" spans="1:13" ht="1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</row>
    <row r="329" spans="1:13" ht="1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</row>
    <row r="330" spans="1:13" ht="1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</row>
    <row r="331" spans="1:13" ht="1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</row>
    <row r="332" spans="1:13" ht="1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</row>
    <row r="333" spans="1:13" ht="1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</row>
    <row r="334" spans="1:13" ht="1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</row>
    <row r="335" spans="1:13" ht="1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</row>
    <row r="336" spans="1:13" ht="1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</row>
    <row r="337" spans="1:13" ht="1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</row>
    <row r="338" spans="1:13" ht="1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</row>
    <row r="339" spans="1:13" ht="1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</row>
    <row r="340" spans="1:13" ht="1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</row>
    <row r="341" spans="1:13" ht="1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</row>
    <row r="342" spans="1:13" ht="1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</row>
    <row r="343" spans="1:13" ht="1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</row>
    <row r="344" spans="1:13" ht="1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</row>
    <row r="345" spans="1:13" ht="1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</row>
    <row r="346" spans="1:13" ht="1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</row>
    <row r="347" spans="1:13" ht="1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</row>
    <row r="348" spans="1:13" ht="1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</row>
    <row r="349" spans="1:13" ht="1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</row>
    <row r="350" spans="1:13" ht="1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</row>
    <row r="351" spans="1:13" ht="1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</row>
    <row r="352" spans="1:13" ht="1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</row>
    <row r="353" spans="1:13" ht="1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</row>
    <row r="354" spans="1:13" ht="1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</row>
    <row r="355" spans="1:13" ht="1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</row>
    <row r="356" spans="1:13" ht="1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</row>
    <row r="357" spans="1:13" ht="1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</row>
    <row r="358" spans="1:13" ht="1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</row>
    <row r="359" spans="1:13" ht="1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</row>
    <row r="360" spans="1:13" ht="1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</row>
    <row r="361" spans="1:13" ht="1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</row>
    <row r="362" spans="1:13" ht="1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</row>
    <row r="363" spans="1:13" ht="1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</row>
    <row r="364" spans="1:13" ht="1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</row>
    <row r="365" spans="1:13" ht="1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</row>
    <row r="366" spans="1:13" ht="1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</row>
    <row r="367" spans="1:13" ht="1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</row>
    <row r="368" spans="1:13" ht="1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</row>
    <row r="369" spans="1:13" ht="1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</row>
    <row r="370" spans="1:13" ht="1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</row>
    <row r="371" spans="1:13" ht="1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</row>
    <row r="372" spans="1:13" ht="1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</row>
    <row r="373" spans="1:13" ht="1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</row>
    <row r="374" spans="1:13" ht="1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</row>
    <row r="375" spans="1:13" ht="1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</row>
    <row r="376" spans="1:13" ht="1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</row>
    <row r="377" spans="1:13" ht="1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</row>
    <row r="378" spans="1:13" ht="1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</row>
    <row r="379" spans="1:13" ht="1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</row>
    <row r="380" spans="1:13" ht="1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</row>
    <row r="381" spans="1:13" ht="1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</row>
    <row r="382" spans="1:13" ht="1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</row>
    <row r="383" spans="1:13" ht="1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</row>
    <row r="384" spans="1:13" ht="1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</row>
    <row r="385" spans="1:13" ht="1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</row>
    <row r="386" spans="1:13" ht="1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</row>
    <row r="387" spans="1:13" ht="1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</row>
    <row r="388" spans="1:13" ht="1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</row>
    <row r="389" spans="1:13" ht="1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</row>
    <row r="390" spans="1:13" ht="1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</row>
    <row r="391" spans="1:13" ht="1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</row>
    <row r="392" spans="1:13" ht="1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</row>
    <row r="393" spans="1:13" ht="1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</row>
  </sheetData>
  <sheetProtection/>
  <mergeCells count="23">
    <mergeCell ref="A15:L15"/>
    <mergeCell ref="A25:L25"/>
    <mergeCell ref="A101:L101"/>
    <mergeCell ref="A31:L31"/>
    <mergeCell ref="A61:L61"/>
    <mergeCell ref="A79:L79"/>
    <mergeCell ref="A93:L93"/>
    <mergeCell ref="A85:L85"/>
    <mergeCell ref="A42:L42"/>
    <mergeCell ref="A38:L38"/>
    <mergeCell ref="A10:L10"/>
    <mergeCell ref="L5:L8"/>
    <mergeCell ref="B6:F6"/>
    <mergeCell ref="G6:K6"/>
    <mergeCell ref="C7:F7"/>
    <mergeCell ref="H7:K7"/>
    <mergeCell ref="A1:L1"/>
    <mergeCell ref="A2:L2"/>
    <mergeCell ref="A3:L3"/>
    <mergeCell ref="A4:L4"/>
    <mergeCell ref="A5:A8"/>
    <mergeCell ref="B5:F5"/>
    <mergeCell ref="G5:K5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2017-03-21T05:23:11Z</cp:lastPrinted>
  <dcterms:created xsi:type="dcterms:W3CDTF">2006-09-16T00:00:00Z</dcterms:created>
  <dcterms:modified xsi:type="dcterms:W3CDTF">2021-03-23T09:28:32Z</dcterms:modified>
  <cp:category/>
  <cp:version/>
  <cp:contentType/>
  <cp:contentStatus/>
</cp:coreProperties>
</file>