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3256" windowHeight="13176"/>
  </bookViews>
  <sheets>
    <sheet name="Недвижимое" sheetId="1" r:id="rId1"/>
    <sheet name="Движимое" sheetId="2" r:id="rId2"/>
    <sheet name="зем. уч." sheetId="3" r:id="rId3"/>
    <sheet name="Акции" sheetId="5" r:id="rId4"/>
    <sheet name="Юр.лица" sheetId="4" r:id="rId5"/>
  </sheets>
  <calcPr calcId="125725"/>
</workbook>
</file>

<file path=xl/calcChain.xml><?xml version="1.0" encoding="utf-8"?>
<calcChain xmlns="http://schemas.openxmlformats.org/spreadsheetml/2006/main">
  <c r="F28" i="3"/>
  <c r="J24"/>
  <c r="J25"/>
  <c r="J26"/>
  <c r="J27"/>
  <c r="J28"/>
  <c r="F24"/>
  <c r="F25"/>
  <c r="F26"/>
  <c r="F27"/>
  <c r="J23"/>
  <c r="F23"/>
  <c r="J4" i="4"/>
  <c r="K3"/>
  <c r="J3"/>
  <c r="K4"/>
  <c r="J97" i="1"/>
  <c r="E59" i="2"/>
  <c r="H87"/>
  <c r="E87"/>
  <c r="F86" i="1"/>
  <c r="F87"/>
  <c r="F88"/>
  <c r="F89"/>
  <c r="F90"/>
  <c r="F91"/>
  <c r="F85"/>
  <c r="F75"/>
  <c r="F76"/>
  <c r="F77"/>
  <c r="F78"/>
  <c r="F79"/>
  <c r="F80"/>
  <c r="F81"/>
  <c r="F82"/>
  <c r="F83"/>
  <c r="F84"/>
  <c r="F74"/>
  <c r="H80" i="2"/>
  <c r="H79"/>
  <c r="H81"/>
  <c r="H82"/>
  <c r="H83"/>
  <c r="H84"/>
  <c r="H85"/>
  <c r="H86"/>
  <c r="E80"/>
  <c r="E81"/>
  <c r="E82"/>
  <c r="E83"/>
  <c r="E84"/>
  <c r="E85"/>
  <c r="E86"/>
  <c r="E79"/>
  <c r="H78"/>
  <c r="H77"/>
  <c r="E77"/>
  <c r="H76"/>
  <c r="E76"/>
  <c r="H75"/>
  <c r="E75"/>
  <c r="H74"/>
  <c r="E74"/>
  <c r="H69"/>
  <c r="H70"/>
  <c r="H71"/>
  <c r="H72"/>
  <c r="H73"/>
  <c r="H68"/>
  <c r="E69"/>
  <c r="E70"/>
  <c r="E71"/>
  <c r="E72"/>
  <c r="E73"/>
  <c r="E68"/>
</calcChain>
</file>

<file path=xl/comments1.xml><?xml version="1.0" encoding="utf-8"?>
<comments xmlns="http://schemas.openxmlformats.org/spreadsheetml/2006/main">
  <authors>
    <author>Автор</author>
  </authors>
  <commentLis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Дог.аренды 03-аз-03/19 от 13.09.2019 с Байдаковым Г.В.</t>
        </r>
      </text>
    </comment>
  </commentList>
</comments>
</file>

<file path=xl/sharedStrings.xml><?xml version="1.0" encoding="utf-8"?>
<sst xmlns="http://schemas.openxmlformats.org/spreadsheetml/2006/main" count="1439" uniqueCount="580">
  <si>
    <t>Недвижимое имущество</t>
  </si>
  <si>
    <t>Балансодержатель (правообладатель)</t>
  </si>
  <si>
    <t>Начисленная амортизация, руб</t>
  </si>
  <si>
    <t>№ пп</t>
  </si>
  <si>
    <t>Наименование объекта</t>
  </si>
  <si>
    <t>Адрес</t>
  </si>
  <si>
    <t>Характеристика</t>
  </si>
  <si>
    <t>Целевое назначение</t>
  </si>
  <si>
    <t>Существующие ограничения, обременения их использования правами третьих лиц</t>
  </si>
  <si>
    <t>Кадастровый номер</t>
  </si>
  <si>
    <t>Кадастровая стоимость, руб.</t>
  </si>
  <si>
    <t>Балансовая стоимость, руб.</t>
  </si>
  <si>
    <t>Дата возникновения /прекращения права</t>
  </si>
  <si>
    <t>Реквизиты документов-оснований</t>
  </si>
  <si>
    <t>нет</t>
  </si>
  <si>
    <t>Земельные участки</t>
  </si>
  <si>
    <t>Движимое имущество</t>
  </si>
  <si>
    <t>Персональный компьютер</t>
  </si>
  <si>
    <t>Системный блок</t>
  </si>
  <si>
    <t>Автомобильная дорога общего пользования местного значения</t>
  </si>
  <si>
    <t>Жилое помещение</t>
  </si>
  <si>
    <t>Здание дома культуры (Борский ДК)</t>
  </si>
  <si>
    <t>д.Бор, д.30</t>
  </si>
  <si>
    <t>МУ «Борский Культурно-Спортивный Комплекс»</t>
  </si>
  <si>
    <t>1870,7 кв.м</t>
  </si>
  <si>
    <t>Дом культуры</t>
  </si>
  <si>
    <t>Оперативное управление</t>
  </si>
  <si>
    <t>47:13:0810001:197</t>
  </si>
  <si>
    <t>Здание Дубровского клуба</t>
  </si>
  <si>
    <t>д.Дуброво, д.28</t>
  </si>
  <si>
    <t>179 кв.м</t>
  </si>
  <si>
    <t>Клуб сельский</t>
  </si>
  <si>
    <t>Кад.учёт не завершен</t>
  </si>
  <si>
    <t>Не определена</t>
  </si>
  <si>
    <t>Здание клуба с хозяйственной постройкой (Кайвакский клуб)</t>
  </si>
  <si>
    <t>д.Кайвакса, д.45</t>
  </si>
  <si>
    <t>44,0кв.м</t>
  </si>
  <si>
    <t> 47:13:0811001:174</t>
  </si>
  <si>
    <t>д.Сарожа, д.7</t>
  </si>
  <si>
    <t>163,3 кв.м</t>
  </si>
  <si>
    <t>47:13:0802001:191 </t>
  </si>
  <si>
    <t>Спортивные сооружения стадион</t>
  </si>
  <si>
    <t xml:space="preserve">д.Бор </t>
  </si>
  <si>
    <t>11257 кв.м</t>
  </si>
  <si>
    <t>Стадион</t>
  </si>
  <si>
    <t>47:13:0810001:73</t>
  </si>
  <si>
    <t>Контейнерные площадки </t>
  </si>
  <si>
    <t>дер.Бор</t>
  </si>
  <si>
    <t>Администрация Борского сельского поселения</t>
  </si>
  <si>
    <t>5 шт.</t>
  </si>
  <si>
    <t>Сооружение коммунального хозяйства</t>
  </si>
  <si>
    <t>99971,00 </t>
  </si>
  <si>
    <t>Административное здание</t>
  </si>
  <si>
    <t>дер.Бор, дом 24</t>
  </si>
  <si>
    <t>Казна муниципального образования</t>
  </si>
  <si>
    <t>47:13:0810001:157</t>
  </si>
  <si>
    <t xml:space="preserve">Баки аккумуляторные (металлические) в электрокотельной  </t>
  </si>
  <si>
    <t>дер.Бор, дом 32</t>
  </si>
  <si>
    <t> 2 шт.</t>
  </si>
  <si>
    <t>Сооружения коммунального хозяйства</t>
  </si>
  <si>
    <t>Баки - аккумуляторы в электрокотельной</t>
  </si>
  <si>
    <t> 5 шт.</t>
  </si>
  <si>
    <t>Здание бани</t>
  </si>
  <si>
    <t>дер.Бор, дом 33</t>
  </si>
  <si>
    <t>205,6 кв.м.</t>
  </si>
  <si>
    <t>Баня в Бору на 16 мест</t>
  </si>
  <si>
    <t>47:13:0810001:192</t>
  </si>
  <si>
    <t>дер.Бор, дом 1</t>
  </si>
  <si>
    <t>618,2 кв.м/ 80,6 кв.м.</t>
  </si>
  <si>
    <t>Жилые помещения</t>
  </si>
  <si>
    <t>Договоры соц.найма</t>
  </si>
  <si>
    <t> 47:13:0810001:112</t>
  </si>
  <si>
    <t>дер.Бор, дом 10</t>
  </si>
  <si>
    <t>1238,7 кв.м/ 278,50 кв.м.</t>
  </si>
  <si>
    <t> 47:13:0810001:138</t>
  </si>
  <si>
    <t>дер.Бор, дом 11</t>
  </si>
  <si>
    <t>1249 кв.м/ 320,5 кв.м.</t>
  </si>
  <si>
    <t>На кад.учёте не стоит</t>
  </si>
  <si>
    <t>дер.Бор, дом 12</t>
  </si>
  <si>
    <t>1250,4 кв.м/ 296 кв.м.</t>
  </si>
  <si>
    <t>дер.Бор, дом 13</t>
  </si>
  <si>
    <t>1730,8 кв.м/ 170,4 кв.м.</t>
  </si>
  <si>
    <t> 47:13:0810001:175</t>
  </si>
  <si>
    <t>дер.Бор, дом 14</t>
  </si>
  <si>
    <t>1712,9 кв.м/ 606,7 кв.м.</t>
  </si>
  <si>
    <t> 47:13:0810001:167</t>
  </si>
  <si>
    <t>дер.Бор, дом 15</t>
  </si>
  <si>
    <t>1687 кв.м/ 776,1 кв.м.</t>
  </si>
  <si>
    <t> 47:13:0810001:168</t>
  </si>
  <si>
    <t>дер.Бор, дом 16</t>
  </si>
  <si>
    <t>1695,4 кв.м/ 167,9 кв.м.</t>
  </si>
  <si>
    <t> 47:13:0810001:336</t>
  </si>
  <si>
    <t>дер.Бор, дом 17</t>
  </si>
  <si>
    <t>1714.9 кв.м/    414,7 кв.м.</t>
  </si>
  <si>
    <t>дер.Бор, дом 18</t>
  </si>
  <si>
    <t>2067,5 кв.м/ 315,1 кв.м.</t>
  </si>
  <si>
    <t> 47:13:0810001:174</t>
  </si>
  <si>
    <t>дер.Бор, дом 19</t>
  </si>
  <si>
    <t>2474,3 кв.м/ 109,2 кв.м.</t>
  </si>
  <si>
    <t> 47:13:0810001:1121</t>
  </si>
  <si>
    <t>дер.Бор, дом 2</t>
  </si>
  <si>
    <t>334 кв.м/ 80,6 кв.м.</t>
  </si>
  <si>
    <t> 47:13:0810001:161</t>
  </si>
  <si>
    <t>дер.Бор, дом 3</t>
  </si>
  <si>
    <t>318,7 кв.м/ 126,23 кв.м.</t>
  </si>
  <si>
    <t>дер.Бор, дом 4</t>
  </si>
  <si>
    <t>629,2 кв.м/ 187,99 кв.м.</t>
  </si>
  <si>
    <t> 47:13:0810001:163</t>
  </si>
  <si>
    <t>дер.Бор, дом 5</t>
  </si>
  <si>
    <t>882,6 кв.м/ 251 кв.м.</t>
  </si>
  <si>
    <t> 47:13:0810001:113</t>
  </si>
  <si>
    <t>дер.Бор, дом 6</t>
  </si>
  <si>
    <t>872,4 кв.м/ 72,62 кв.м.</t>
  </si>
  <si>
    <t>дер.Бор, дом 7</t>
  </si>
  <si>
    <t>888,9 кв.м/ 147,7 кв.м.</t>
  </si>
  <si>
    <t>47:13:0810001:213</t>
  </si>
  <si>
    <t>дер.Бор, дом 8</t>
  </si>
  <si>
    <t>дер.Бор, дом 9</t>
  </si>
  <si>
    <t>1237,2 кв.м/ 324,70 кв.м.</t>
  </si>
  <si>
    <t> 47:13:0810001:119</t>
  </si>
  <si>
    <t>Квартира четырехкомнатная д.18 кв.19</t>
  </si>
  <si>
    <t>дер.Бор, дом 18, квартира 19</t>
  </si>
  <si>
    <t>85,5 кв.м</t>
  </si>
  <si>
    <t> 47:13:0810001:803</t>
  </si>
  <si>
    <t>Квартира четырехкомнатная д.15 кв.13</t>
  </si>
  <si>
    <t>дер.Бор, дом 15, квартира 13</t>
  </si>
  <si>
    <t>65,6 кв.м</t>
  </si>
  <si>
    <t> 47:13:0810001:691</t>
  </si>
  <si>
    <t>Здание старой котельной</t>
  </si>
  <si>
    <t>Данные отсутствуют</t>
  </si>
  <si>
    <t xml:space="preserve">Котельная </t>
  </si>
  <si>
    <t>Здание электрокотельной</t>
  </si>
  <si>
    <t>47:13:0810001:206</t>
  </si>
  <si>
    <t>Установка реагентной водоподготовки СДР-5-0,6-Б-001,5-15Р</t>
  </si>
  <si>
    <t>Объект ЖКХ</t>
  </si>
  <si>
    <t>Детская площадка</t>
  </si>
  <si>
    <t>дер.Сарожа</t>
  </si>
  <si>
    <t>Кабельные линии - ввода в здания</t>
  </si>
  <si>
    <t> Данные отсутствуют</t>
  </si>
  <si>
    <t>Тепловая сеть</t>
  </si>
  <si>
    <t> 2856 м</t>
  </si>
  <si>
    <t>47:13:0810001:1510</t>
  </si>
  <si>
    <t>дер.Кайвакса</t>
  </si>
  <si>
    <t>Автомобильная дорога, окружная дорога д.Бор</t>
  </si>
  <si>
    <t>1363 м</t>
  </si>
  <si>
    <t> 47:13:0810001:1131</t>
  </si>
  <si>
    <t>Автомобильная дорога д.Бор</t>
  </si>
  <si>
    <t>5699 м</t>
  </si>
  <si>
    <t> 47:13:0000000:4901</t>
  </si>
  <si>
    <t>Автомобильная дорога д.Кайвакса</t>
  </si>
  <si>
    <t>3096 м</t>
  </si>
  <si>
    <t> 47:13:0811001:151</t>
  </si>
  <si>
    <t>Автомобильная дорога д.Сарожа</t>
  </si>
  <si>
    <t>1968 м</t>
  </si>
  <si>
    <t> 47:13:0805001:266</t>
  </si>
  <si>
    <t>Автомобильная дорога д.Дуброво</t>
  </si>
  <si>
    <t>дер.Дуброво</t>
  </si>
  <si>
    <t> 47:13:0000000:4900</t>
  </si>
  <si>
    <t>Автомобильная дорога общего пользования местного значения д.Черноваткино</t>
  </si>
  <si>
    <t>дер. Черноваткино</t>
  </si>
  <si>
    <t> 47:13:0803001:152</t>
  </si>
  <si>
    <t>Автомобильная дорога общего пользования местного значения д.Кривой Наволок</t>
  </si>
  <si>
    <t>дер.Кривой Наволок</t>
  </si>
  <si>
    <t>740 м</t>
  </si>
  <si>
    <t xml:space="preserve">Детская площадка </t>
  </si>
  <si>
    <t xml:space="preserve">Квартира однокомнатная  </t>
  </si>
  <si>
    <t>д.Горка д.25 кв.22</t>
  </si>
  <si>
    <t>34,9 кв.м</t>
  </si>
  <si>
    <t>Договор соц.найма</t>
  </si>
  <si>
    <t> 47:13:0418001:500</t>
  </si>
  <si>
    <t xml:space="preserve">Квартира двухкомнатная  </t>
  </si>
  <si>
    <t>пос.Березовик д.34 кв.71</t>
  </si>
  <si>
    <t>42,1 кв.м</t>
  </si>
  <si>
    <t>47:13:0905001:519</t>
  </si>
  <si>
    <t xml:space="preserve">Квартира двухкомнатная </t>
  </si>
  <si>
    <t xml:space="preserve">г.Тихвин 2 мк. д.18 кв.64 </t>
  </si>
  <si>
    <t>42,3 кв.м</t>
  </si>
  <si>
    <t>47:13:0000000:18293</t>
  </si>
  <si>
    <t>33,7 кв.м</t>
  </si>
  <si>
    <t>47:13:0000000:10610</t>
  </si>
  <si>
    <t>Сети уличного освещения</t>
  </si>
  <si>
    <t>Земельный участок, категория земель: земли населенных пунктов разрешенное использование: под зданием администрации</t>
  </si>
  <si>
    <t>Дер. Бор д.24</t>
  </si>
  <si>
    <t>3312 кв.м</t>
  </si>
  <si>
    <t>под зданием администрации</t>
  </si>
  <si>
    <t>47:13:0810001:1146</t>
  </si>
  <si>
    <t>Земельный участок, категория земель: земли населенных пунктов разрешенное использование: под спортивным сооружением-стадионом</t>
  </si>
  <si>
    <t>Дер. Бор, севернее д.30</t>
  </si>
  <si>
    <t>22950 кв.м</t>
  </si>
  <si>
    <t>под спортивным сооружением-стадионом</t>
  </si>
  <si>
    <t>47:13:0810001:1467</t>
  </si>
  <si>
    <t>Земельный участок, категория земель: земли населенных пунктов разрешенное использование: под зданием Борского культурно-спортивного комплекса с мемориальным сквером</t>
  </si>
  <si>
    <t>Дер. Бор д.30</t>
  </si>
  <si>
    <t>12654 кв.м</t>
  </si>
  <si>
    <t>под зданием Борского культурно-спортивного комплекса с мемориальным сквером</t>
  </si>
  <si>
    <t>47:13:0810001:1466</t>
  </si>
  <si>
    <t>Земельный участок, категория земель: земли населенных пунктов разрешенное использование: под зданием электрокотельной</t>
  </si>
  <si>
    <t>Дер. Бор, дом 32</t>
  </si>
  <si>
    <t>6700 кв.м</t>
  </si>
  <si>
    <t>под электрокотельной</t>
  </si>
  <si>
    <t>47:13:0810001:1148</t>
  </si>
  <si>
    <t>Земельный участок, категория земель: земли населенных пунктов разрешенное использование: под магазином</t>
  </si>
  <si>
    <t>Дер. Бор, дом 31Б</t>
  </si>
  <si>
    <t>под магазином</t>
  </si>
  <si>
    <t>47:13:0810001:1521</t>
  </si>
  <si>
    <t>Земельный участок, разрешенное использование: для индивидуального жилищного строительства</t>
  </si>
  <si>
    <t>Дер. Бор, ул. Ягодная 9</t>
  </si>
  <si>
    <t>1500 кв.м</t>
  </si>
  <si>
    <t>для индивидуального жилищного строительства</t>
  </si>
  <si>
    <t>47:13:0810001:1393</t>
  </si>
  <si>
    <t>Дер. Бор, ул. Цветочная 18</t>
  </si>
  <si>
    <t>1322 кв.м</t>
  </si>
  <si>
    <t>47:13:0810001:1341</t>
  </si>
  <si>
    <t>Дер. Бор ,ул. Заречная 3</t>
  </si>
  <si>
    <t>47:13:0810001:1342</t>
  </si>
  <si>
    <t>Дер. Бор ,ул. Заречная 6</t>
  </si>
  <si>
    <t>47:13:0810001:1349</t>
  </si>
  <si>
    <t>Дер. Бор ,ул. Заречная 11</t>
  </si>
  <si>
    <t>1455 кв.м</t>
  </si>
  <si>
    <t>47:13:0810001:1354</t>
  </si>
  <si>
    <t>Дер. Бор ,ул. Заречная 12</t>
  </si>
  <si>
    <t>1250 кв.м</t>
  </si>
  <si>
    <t>47:13:0810001:1361</t>
  </si>
  <si>
    <t>Дер. Бор</t>
  </si>
  <si>
    <t>47:13:0810001:1353</t>
  </si>
  <si>
    <t>дер. Бор</t>
  </si>
  <si>
    <t>80945 кв.м</t>
  </si>
  <si>
    <t>47:13:0810001:1464</t>
  </si>
  <si>
    <t>Под захоронением (под действующим кладбищем)</t>
  </si>
  <si>
    <t>д.Каливец</t>
  </si>
  <si>
    <t>Под кладбищем</t>
  </si>
  <si>
    <t>47:13:0806001:107</t>
  </si>
  <si>
    <t>д.Дуброво 28А</t>
  </si>
  <si>
    <t>622 кв.м</t>
  </si>
  <si>
    <t>47:13:0807001:175</t>
  </si>
  <si>
    <t>99/2019/246819580 от 22.02.2019</t>
  </si>
  <si>
    <t>Земельный участок, разрешенное использование: под зданием бани</t>
  </si>
  <si>
    <t>д.Бор, участок 33</t>
  </si>
  <si>
    <t>940 кв.м.</t>
  </si>
  <si>
    <t xml:space="preserve">Под зданием бани </t>
  </si>
  <si>
    <t>Кладбище</t>
  </si>
  <si>
    <t>Тихвинское лесничество, Березовское участковое лесничество, квартал 23</t>
  </si>
  <si>
    <t>5170,4 кв.м.</t>
  </si>
  <si>
    <t>47:13:0935001:900</t>
  </si>
  <si>
    <t>Постановление от 04.02.2021 г. №01-179-а</t>
  </si>
  <si>
    <t>Обл.закон ЛО от 20.07.2007 г. №48-оз</t>
  </si>
  <si>
    <t>47:13:0810001:221</t>
  </si>
  <si>
    <t>47:13:0810001:194</t>
  </si>
  <si>
    <t>Дом культуры (Здание Сарожского ДК)</t>
  </si>
  <si>
    <t>Областной закон от 20.07.2007 
№ 48-оз 
47-47/028-47/028/001/2015-205/1</t>
  </si>
  <si>
    <t>Областной закон от 20.07.2007 
№ 48-оз 
47-47/028-47/028/001/2015-203/1</t>
  </si>
  <si>
    <t>Областной закон от 20.07.2007 
№ 48-оз 
47-47/028-47/028/001/2015-210/1 от 13.02.2015</t>
  </si>
  <si>
    <t>Областной закон от 20.07.2007 
№ 48-оз 
1148-47/028/2017 от 26.01.2017г</t>
  </si>
  <si>
    <t>Областной закон от 20.07.2007 
№ 48-оз 
47/201/17-220682
от 03.03.2017</t>
  </si>
  <si>
    <t xml:space="preserve">1393-47/028/2017 
от  01.11.2017
</t>
  </si>
  <si>
    <t>1378 кв.м.</t>
  </si>
  <si>
    <t>5000 кв.м.</t>
  </si>
  <si>
    <t>Областной закон от 20.07.2007 
№ 48-оз 
47/028/2019-1 от 30.08.2019г.</t>
  </si>
  <si>
    <t xml:space="preserve">Областной закон от 20.07.2007 
№ 48-оз </t>
  </si>
  <si>
    <t>Детское игровое оборудование д.Сарожа</t>
  </si>
  <si>
    <t>Оборудование детской площадки д.Дуброво</t>
  </si>
  <si>
    <t>Игровое оборудование</t>
  </si>
  <si>
    <t>Игровой городок ИГ 003</t>
  </si>
  <si>
    <t>Копировальный аппарат</t>
  </si>
  <si>
    <t>Администрация  Борского сельского поселения</t>
  </si>
  <si>
    <t>Персональный компьютер бухг.</t>
  </si>
  <si>
    <t>Персональный компьютер гл.бух.2010г.</t>
  </si>
  <si>
    <t>Персональный компьютер глава</t>
  </si>
  <si>
    <t>Персональный компьютер депут.</t>
  </si>
  <si>
    <t>Персональный компьютер зам. главы</t>
  </si>
  <si>
    <t>Персональный компьютер спец.1 кат.</t>
  </si>
  <si>
    <t>Персональный компьютер спец.1кат. Ел.</t>
  </si>
  <si>
    <t>Автомобиль Шевроле Кобальт В039ТТ47</t>
  </si>
  <si>
    <t>Системный блок спец.</t>
  </si>
  <si>
    <t>Системный блок бух.</t>
  </si>
  <si>
    <t>Системный блок гл.</t>
  </si>
  <si>
    <t>Мотопомпа пожарная serm-50v(5шт.)</t>
  </si>
  <si>
    <t>Лесопожарная воздуходувка-опрысукиватель "Ангара"</t>
  </si>
  <si>
    <t xml:space="preserve">Ворота футбольные с баскетбольным щитом </t>
  </si>
  <si>
    <t>д.Сарожа</t>
  </si>
  <si>
    <t>Шкаф архивный КД-152 разб.</t>
  </si>
  <si>
    <t>Скамейка у д.8</t>
  </si>
  <si>
    <t>Скамейка</t>
  </si>
  <si>
    <t>Стойка для флага</t>
  </si>
  <si>
    <t>Шкаф архивный КД-152</t>
  </si>
  <si>
    <t>дер. Бор, дом 30</t>
  </si>
  <si>
    <t>Аппарат кассовый ОРИОН-100К</t>
  </si>
  <si>
    <t>Видеопроектор ACER P 12661</t>
  </si>
  <si>
    <t>Ковер</t>
  </si>
  <si>
    <t>Комплекс Атлет</t>
  </si>
  <si>
    <t>Копировальный аппарат CANON 228</t>
  </si>
  <si>
    <t>Пианино</t>
  </si>
  <si>
    <t>муниципальный контракт, акт приема-передачи от 31.12.2005</t>
  </si>
  <si>
    <t>муниципальный контракт, акт приема-передачи от 31.12.2006</t>
  </si>
  <si>
    <t>муниципальный контракт, акт приема-передачи от 31.12.2008</t>
  </si>
  <si>
    <t>муниципальный контракт, акт приема-передачи от 31.12.2011</t>
  </si>
  <si>
    <t>Акции акционерных обществ, иные ценные бумаги</t>
  </si>
  <si>
    <t>№п/п</t>
  </si>
  <si>
    <t>Наименование акционерного общества</t>
  </si>
  <si>
    <t>ОГРН акционерного общества</t>
  </si>
  <si>
    <t>Количество акций, выпущенных акционерным обществом</t>
  </si>
  <si>
    <t>Номинальная стоимость акций, руб</t>
  </si>
  <si>
    <t>Раздел - Юридические лица (Муниципальные учреждения)</t>
  </si>
  <si>
    <t>Полное наименование организации</t>
  </si>
  <si>
    <t>Организационно-правовая форма юридического лица</t>
  </si>
  <si>
    <t>Адрес (местонахождение)</t>
  </si>
  <si>
    <t>ОГРН</t>
  </si>
  <si>
    <t>Дата государственной регистрации юр.лица</t>
  </si>
  <si>
    <t>ИНН</t>
  </si>
  <si>
    <t>Договор оперативного управления</t>
  </si>
  <si>
    <t>Реквизиты документа-основания создания юридического лица</t>
  </si>
  <si>
    <t>Балансовая стоимость основных средств юр.лица</t>
  </si>
  <si>
    <t>Остаточная стоимость основных средств юр.лица</t>
  </si>
  <si>
    <t>Среднесписочная численность работников</t>
  </si>
  <si>
    <t>Директор, бухгалтер, телефоны</t>
  </si>
  <si>
    <t>1.</t>
  </si>
  <si>
    <t>муниципальное казенное учреждение</t>
  </si>
  <si>
    <t xml:space="preserve">2. </t>
  </si>
  <si>
    <t>187515, дер. Бор Тихвинского района Ленинградской области, дом 30.</t>
  </si>
  <si>
    <t>187515, дер. Бор Тихвинского района Ленинградской области, дом 24, офис 1.</t>
  </si>
  <si>
    <t>1104715001335</t>
  </si>
  <si>
    <t>Договор на передачу в оперативное управление муниципальной собственности № БН от 31.12.2010г.</t>
  </si>
  <si>
    <t>Постановление № 03-73-а от 29.10.2010 "Об утверждении Устава муниципального учреждения Борский Культурно-Спортивный Комплекс"</t>
  </si>
  <si>
    <t>Решение №26 от 02.12.2005 "О создании Администрации муниципального образования Борское сельское поселение Тихвинского муниципального района Ленинградской области"</t>
  </si>
  <si>
    <t>Директор Крупнова Анна Борисовна, И.О. бухгалтера Самородова Светлана Валентиновна, телефоны 8-81367-46241</t>
  </si>
  <si>
    <t>накладная 27 от 19.02.2018</t>
  </si>
  <si>
    <t>накладная 81 от 30.07.2008</t>
  </si>
  <si>
    <t>23.12.2005/31.12.2013</t>
  </si>
  <si>
    <t>накладная 172 от 23.12.2005</t>
  </si>
  <si>
    <t>накладная 114 от 29.10.2004</t>
  </si>
  <si>
    <t>накладная 77 от 16.10.2019</t>
  </si>
  <si>
    <t>накладная 178 от 31.12.2012</t>
  </si>
  <si>
    <t>накладная 179 от 31.12.2012</t>
  </si>
  <si>
    <t>накладная 180 от 31.12.2012</t>
  </si>
  <si>
    <t>накладная 101 от 24.12.2013</t>
  </si>
  <si>
    <t>накладная 67 от 18.07.2013</t>
  </si>
  <si>
    <t>31.08.2015/31.08.2018</t>
  </si>
  <si>
    <t>накладная 95 от31.08.2015</t>
  </si>
  <si>
    <t>накладная 51 от 17.07.2015</t>
  </si>
  <si>
    <t>накладная 123 от 31.12.2015</t>
  </si>
  <si>
    <t>накладная 88 от 31.10.2017</t>
  </si>
  <si>
    <t>накладная 66 от 28.09.2018</t>
  </si>
  <si>
    <t>накладная 113 от31.12.2019</t>
  </si>
  <si>
    <t>накладная 21 от 31.05.2019</t>
  </si>
  <si>
    <t>накладная 111 от 20.12.2006</t>
  </si>
  <si>
    <t>30.10.2009/28.02.2027</t>
  </si>
  <si>
    <t>накладная 95от 30.10.2009</t>
  </si>
  <si>
    <t>накладная 17 от  01.01.1988</t>
  </si>
  <si>
    <t>накладная 1 от 01.01.1979</t>
  </si>
  <si>
    <t>01.12.2004/01.12.2014</t>
  </si>
  <si>
    <t>накладная 79 от 01.12.2004</t>
  </si>
  <si>
    <t>01.01.1987/01.01.2007</t>
  </si>
  <si>
    <t>накладная 1 от 01.01.1987</t>
  </si>
  <si>
    <t>06.10.2008/06.10.2011</t>
  </si>
  <si>
    <t>накладная 81 от 06.10.2008</t>
  </si>
  <si>
    <t>26.12.2013/26.12.2018</t>
  </si>
  <si>
    <t>Справка ф.0504833 № К 0000023 от 26.12.2013</t>
  </si>
  <si>
    <t>накладная 133 от 31.12.2015</t>
  </si>
  <si>
    <t>Акт приема-передачи б/н от 16.05.2011</t>
  </si>
  <si>
    <t>накладная 73 от 26.10.2004</t>
  </si>
  <si>
    <t>накладная 34 от 11.04.2007</t>
  </si>
  <si>
    <t>накладная 22 от 05.04.2010</t>
  </si>
  <si>
    <t>накладная 49 от 29.10.2004</t>
  </si>
  <si>
    <t>накладная 155ОС от 25.12.2006</t>
  </si>
  <si>
    <t>Реестр муниципального имущества муниципального образования Борское сельское поселение Тихвинского муниципального района Ленинградской области</t>
  </si>
  <si>
    <t>и.о.главы Евпак Елена Анатольевна,  И.О. бухгалтера Самородова Светлана Валентиновна, телефоны 8-81367-46248, -46133</t>
  </si>
  <si>
    <t>Земельный участок, разрешенное использование: для индивидуального жилищного строительства ( с 1 января 2020года)</t>
  </si>
  <si>
    <t>д. Сарожа  7</t>
  </si>
  <si>
    <t>47:13:0805001:315</t>
  </si>
  <si>
    <t>47/028/2020 от 15.01.2020</t>
  </si>
  <si>
    <t>693 кв.м.</t>
  </si>
  <si>
    <t>Земельный участок, разрешенное использование: под детской площадкой</t>
  </si>
  <si>
    <t>д.Кайвакса, 45А</t>
  </si>
  <si>
    <t>47:13:0811001:468</t>
  </si>
  <si>
    <t>под детской площадкой</t>
  </si>
  <si>
    <t>Земельный участок под братским захоронением для размещения объектов, характерных для населенных пунктов</t>
  </si>
  <si>
    <t>47:13:0805001:531</t>
  </si>
  <si>
    <t>47/062/2021-1 от 25.02.2021</t>
  </si>
  <si>
    <t>Земельный участок для размещения промышленных предприятий</t>
  </si>
  <si>
    <t>д.Бор</t>
  </si>
  <si>
    <t>47:13:0810001:1787</t>
  </si>
  <si>
    <t>Под братским захоронением для размещения объектов, характерных для населенных пунктов</t>
  </si>
  <si>
    <t>Для размещения промышленных предприятий</t>
  </si>
  <si>
    <t>670 кв.м.</t>
  </si>
  <si>
    <t>168 кв.м.</t>
  </si>
  <si>
    <t>2393 кв.м.</t>
  </si>
  <si>
    <t>Аренда АО «УЖКХ»</t>
  </si>
  <si>
    <t>д.Горка д.19 кв.15</t>
  </si>
  <si>
    <t>725 767,78</t>
  </si>
  <si>
    <t>Акт КСИ-СП-21-0000007 от 23.08.2021</t>
  </si>
  <si>
    <t xml:space="preserve">Общественная территория по адресу: Бор около д.30 (КСК) </t>
  </si>
  <si>
    <t>Акт 1 от 19.11.2021</t>
  </si>
  <si>
    <t>Акт 71 от 07.12.2021</t>
  </si>
  <si>
    <t>Проектно-изыскательские работы по строительству газовой котельни (незавершенное строительство)</t>
  </si>
  <si>
    <t>Акты 215, 216, 217 от 22.12.2021</t>
  </si>
  <si>
    <t>Детское игровое оборудование у д.5 дер.Бор</t>
  </si>
  <si>
    <t>д.Бор д.5</t>
  </si>
  <si>
    <t>Акт 1 от 14.07.2022</t>
  </si>
  <si>
    <t>жилое помещение по адресу: д.Бор д.10 кв.8</t>
  </si>
  <si>
    <t>д.Бор д.10</t>
  </si>
  <si>
    <t>34,2 кв.м.</t>
  </si>
  <si>
    <t>Акт ООФЫ-000058 от 06.06.2022</t>
  </si>
  <si>
    <t>жилое помещение по адресу: д.Бор д.11 кв.29</t>
  </si>
  <si>
    <t>д.Бор д.11</t>
  </si>
  <si>
    <t>34,4 кв.м.</t>
  </si>
  <si>
    <t>1/2 доли на жилое помещение по адресу: д.Бор д.5 кв.13</t>
  </si>
  <si>
    <t>22,9 кв.м.</t>
  </si>
  <si>
    <t>жилое помещение по адресу: д.Бор д.12 кв.27</t>
  </si>
  <si>
    <t>д.Бор д.12</t>
  </si>
  <si>
    <t>34,5 кв.м.</t>
  </si>
  <si>
    <t>Лесопожарная воздуходувка-опрыскиватель "Ангара"</t>
  </si>
  <si>
    <t>Монтаж пожарной сигнализации</t>
  </si>
  <si>
    <t>Акт 1336 от 24.12.2020</t>
  </si>
  <si>
    <t>МФУ</t>
  </si>
  <si>
    <t>Накладная 777 от 27.10.2020</t>
  </si>
  <si>
    <t>МФУ для ВУС</t>
  </si>
  <si>
    <t>Накладная 57 от 24.11.2020</t>
  </si>
  <si>
    <t>Бункер КБН-10КГ/р7</t>
  </si>
  <si>
    <t>Бункер КБН-10КГ/р</t>
  </si>
  <si>
    <t>Бункер КБН-10КГ/р6</t>
  </si>
  <si>
    <t>Накладная 151 от 20.05.2020</t>
  </si>
  <si>
    <t>Качели Ёжик</t>
  </si>
  <si>
    <t>Накладная 47 от 02.07.2020</t>
  </si>
  <si>
    <t>Качели металлические</t>
  </si>
  <si>
    <t>Накладная  48 от 02.07.2020</t>
  </si>
  <si>
    <t>Горка Кораблик</t>
  </si>
  <si>
    <t>Балансир металлический</t>
  </si>
  <si>
    <t>Накладная  49 от 02.07.2020</t>
  </si>
  <si>
    <t>Накладная  50 от 02.07.2020</t>
  </si>
  <si>
    <t>Шкаф картотечный</t>
  </si>
  <si>
    <t>Накладная 37 от 28.08.2020</t>
  </si>
  <si>
    <t>Шкаф для одежды Монолит</t>
  </si>
  <si>
    <t>Накладная 0000-000002 от 17.05.2021</t>
  </si>
  <si>
    <t>Шкаф  металлический для документов 4 ящика</t>
  </si>
  <si>
    <t>Оверлок</t>
  </si>
  <si>
    <t>Накладная 00К0-000004 от 10.07.2020</t>
  </si>
  <si>
    <t>Газонокосилка</t>
  </si>
  <si>
    <t>Накладная 0К00-000007 от 20.03.2020</t>
  </si>
  <si>
    <t>Микрофон</t>
  </si>
  <si>
    <t>Накладная 0К00-000027 от 25.09.2020</t>
  </si>
  <si>
    <t>Вокальная радиосистема</t>
  </si>
  <si>
    <t>Накладная 0К00-000029 от 25.09.2020</t>
  </si>
  <si>
    <t>Вокальная радиосистема с 2 ручками</t>
  </si>
  <si>
    <t>Накладная 0К00-000028 от 25.09.2020</t>
  </si>
  <si>
    <t>Компьютер</t>
  </si>
  <si>
    <t>Накладная 0К00-000015 от 31.12.2020</t>
  </si>
  <si>
    <t>Проектор</t>
  </si>
  <si>
    <t>Накладная 0К00-000044 от 31.12.2020</t>
  </si>
  <si>
    <t>Ноутбук 2020г.</t>
  </si>
  <si>
    <t>Накладная 0К00-000026 от 31.12.2020</t>
  </si>
  <si>
    <t>Видеокамера 2020г.</t>
  </si>
  <si>
    <t>Накладная 0К00-000038 от 31.12.2020</t>
  </si>
  <si>
    <t>Накладная 0000-000000 от 04.12.2021</t>
  </si>
  <si>
    <t>МФУ Epson L222 2021</t>
  </si>
  <si>
    <t>Накладная 0000-000000 от 13.12.2021</t>
  </si>
  <si>
    <t>Портативная акустическая система JBL PARTYBOX ON-TNE-GO</t>
  </si>
  <si>
    <t>Прожектор BIG Dipper LM70S</t>
  </si>
  <si>
    <t>Накладная 0000-000000 от 17.12.2021</t>
  </si>
  <si>
    <t>Охранная сигнализация</t>
  </si>
  <si>
    <t>Накладная 0000-000000 от 11.10.2021</t>
  </si>
  <si>
    <t>Активная аккустическая система BTRINGER B 615 D</t>
  </si>
  <si>
    <t>Музыкальный центр</t>
  </si>
  <si>
    <t>Накладная К0000037 от 31.12.2019</t>
  </si>
  <si>
    <t>Тренажер кроссовер</t>
  </si>
  <si>
    <t>Накладная 491 от 20.02.2020</t>
  </si>
  <si>
    <t>Стойка для гантелей</t>
  </si>
  <si>
    <t>Накладная 0К00-000012 от 02.10.2020</t>
  </si>
  <si>
    <t>Тренажер 2020г.</t>
  </si>
  <si>
    <t>Накладная 0К00-000024 от 08.12.2020</t>
  </si>
  <si>
    <t>Акт 2 от 31.08.2022</t>
  </si>
  <si>
    <t>Проектно-изыскательские работы по строительству газовой котельни (незавершенное строительство) 2</t>
  </si>
  <si>
    <t>Акт 1 от 26.05.2022</t>
  </si>
  <si>
    <t>Контейнерные площадки для сбора и временного хранения ТКО на кладбищах</t>
  </si>
  <si>
    <t>д. Сарожа, д. Дуброво, д. Калавец, д. Кайвакса</t>
  </si>
  <si>
    <t>Акт 93 от 02.06.2022</t>
  </si>
  <si>
    <t>Контейнерная площадка для сбора ТКО у д.18 и ТКО у д.4</t>
  </si>
  <si>
    <t xml:space="preserve">Контейнерная площадка для сбора ТКО </t>
  </si>
  <si>
    <t>д. Шомушка</t>
  </si>
  <si>
    <t>д.Дуброво</t>
  </si>
  <si>
    <t>д. Каливец</t>
  </si>
  <si>
    <t>д.Монино</t>
  </si>
  <si>
    <t>д.Кованщина</t>
  </si>
  <si>
    <t>д. Черноваткино</t>
  </si>
  <si>
    <t>Акт КС-2 от 18.09.2020</t>
  </si>
  <si>
    <t>Акт КС-2 от 11.09.2020</t>
  </si>
  <si>
    <t>д. Кривой Наволок</t>
  </si>
  <si>
    <t>Акт КС-2 от 25.11.2020</t>
  </si>
  <si>
    <t>д.Сарожа, черноваткино, Кривой Наволок</t>
  </si>
  <si>
    <t>Акт 92 от 02.06.2022</t>
  </si>
  <si>
    <t>АО "УЖКХ"</t>
  </si>
  <si>
    <t>47:13:0810001:1512</t>
  </si>
  <si>
    <t>Жилой дом №2,                        муниципальные квартиры-0</t>
  </si>
  <si>
    <t>1981 м</t>
  </si>
  <si>
    <t>д.Бор, кладбище</t>
  </si>
  <si>
    <t>Акт 163 от 25.07.2023</t>
  </si>
  <si>
    <t>Оборудование для системы оповещения (внутренний радиоузел)</t>
  </si>
  <si>
    <t>дер. Бор, дом 31</t>
  </si>
  <si>
    <t>Накладная 150 от 06.09.2023</t>
  </si>
  <si>
    <t xml:space="preserve">Подъезд с твердым покрытием к пожарному водоему </t>
  </si>
  <si>
    <t>д.Кайвакса</t>
  </si>
  <si>
    <t>д. Бор у домов 11,19</t>
  </si>
  <si>
    <t>Акт 164 от 25.07.2023</t>
  </si>
  <si>
    <t>Акт 42 от 27.07.2023</t>
  </si>
  <si>
    <t>Контейнерная площадка для сбора ТКО  (модернизация)</t>
  </si>
  <si>
    <t>Благоустройство территории(устройство зоны отдыха (укладка тротуарной плитки, установка тренажеров, посев газона))</t>
  </si>
  <si>
    <t>д.Бор  у д.1</t>
  </si>
  <si>
    <t>Акт 2 от 21.09.2023</t>
  </si>
  <si>
    <t>д. Дуброво</t>
  </si>
  <si>
    <t>Акт 48 от 31.08.2023</t>
  </si>
  <si>
    <t>Капитальный ремонт участка тепловых от УТ-14 через УТ-15 до здания администрации д.Бор</t>
  </si>
  <si>
    <t>Капитальный ремонт участка тепловых сетей от УТ-5 до УТ-6 д.Бор</t>
  </si>
  <si>
    <t>д. Бор</t>
  </si>
  <si>
    <t>Акт 1 от 11.12.2023</t>
  </si>
  <si>
    <t>Проектно-изыскательские работы по строительству газовой котельни (незавершенное строительство) 3</t>
  </si>
  <si>
    <t>Акт 484 от 19.09.2023</t>
  </si>
  <si>
    <t>МФУ лазерный PANTUM M6550NW, A4</t>
  </si>
  <si>
    <t>Накладная 4082 от 12.12.2023</t>
  </si>
  <si>
    <t>кск</t>
  </si>
  <si>
    <t>Земельный участок под жилым домом</t>
  </si>
  <si>
    <t>д.Сарожа д.8</t>
  </si>
  <si>
    <t>114,1 кв.м.</t>
  </si>
  <si>
    <t>47:13:0805001:543</t>
  </si>
  <si>
    <t>47:13:0805001:543-47/054/2023-1</t>
  </si>
  <si>
    <t>д. Бор д.14А</t>
  </si>
  <si>
    <t>47:13:0810001:1831</t>
  </si>
  <si>
    <t>47:13:0810001:1831-47/062/2023-2</t>
  </si>
  <si>
    <t>3234 кв.м.</t>
  </si>
  <si>
    <t>47:13;0805001:544</t>
  </si>
  <si>
    <t>д. Сарожа</t>
  </si>
  <si>
    <t>1467+/-13.41 кв.м.</t>
  </si>
  <si>
    <t>47:13:0805001:544-47/054/2023-1 от 13.03.2023 года</t>
  </si>
  <si>
    <t>д. Сарожа, д.65</t>
  </si>
  <si>
    <t>990,00 кв.м.</t>
  </si>
  <si>
    <t>47:13:0805001:19</t>
  </si>
  <si>
    <t>47:13:0805001:19-47/062/2023-3 от 28.07.2023 года</t>
  </si>
  <si>
    <t>47:13:0816001:313</t>
  </si>
  <si>
    <t>д.Сарожа ул. Светлая</t>
  </si>
  <si>
    <t>Собственность 47:13:0816001:313-47/062/2023-2 от 31.08.2023</t>
  </si>
  <si>
    <t>47:13:0805001:303</t>
  </si>
  <si>
    <t>Собственность 47:13:0805001:303-47/062/2023-2 от 31.08.2023</t>
  </si>
  <si>
    <t xml:space="preserve">
5736 кв.м.</t>
  </si>
  <si>
    <t xml:space="preserve">
4248 кв.м.</t>
  </si>
  <si>
    <t>Жилой дом №1,                     муниципальные квартиры-1(кв.6)</t>
  </si>
  <si>
    <t>Жилой дом №10,                    муниципальные квартиры-3 (кв. 11,16,28)</t>
  </si>
  <si>
    <t>Жилой дом №12,                   муниципальные квартиры-7 (8,9,11,13,23,28,29)</t>
  </si>
  <si>
    <t>Жилой дом №13,                    муниципальные квартиры-4 (кв.21,22,26,29)</t>
  </si>
  <si>
    <t>Жилой дом №14,                    муниципальные квартир9 (2,4,6,10,14,22,29,30,36)</t>
  </si>
  <si>
    <t>Жилой дом №15,                    муниципальные квартиры-7 (кв.12,13,15,25,30,31,35)</t>
  </si>
  <si>
    <t>Жилой дом №16,                     муниципальные квартиры-3 (17,18,30)</t>
  </si>
  <si>
    <t>Жилой дом №17,                    муниципальные квартиры-6 (кв.9,15,20,26,30,32)</t>
  </si>
  <si>
    <t>Жилой дом №18,                    муниципальные квартиры-4 (кв.2,17,19,30)</t>
  </si>
  <si>
    <t>Жилой дом №3,                       муниципальные квартиры-3 (кв.4,6,8)</t>
  </si>
  <si>
    <t>Жилой дом №4,                      муниципальные квартиры-3 (кв.2,10,12)</t>
  </si>
  <si>
    <t>Жилой дом №5,                         муниципальные квартиры-5 (кв.1,11,12,14,17)</t>
  </si>
  <si>
    <t>Жилой дом №6,                        муниципальные квартиры-2 (кв.12,16)</t>
  </si>
  <si>
    <t>Жилой дом №8,                       муниципальные квартиры-1 (кв.28)</t>
  </si>
  <si>
    <t>Жилой дом №9,                       муниципальные квартиры-6 (кв.1,3,6,11,19,22)</t>
  </si>
  <si>
    <t xml:space="preserve">г.Тихвин 1 мк. д.10 кв.63 </t>
  </si>
  <si>
    <t>г.Тихвин 1 мк. д.44 кв.98</t>
  </si>
  <si>
    <t>40,6 кв.м.</t>
  </si>
  <si>
    <t>41,3 кв.м.</t>
  </si>
  <si>
    <t>муниципальный контракт, акт приема-передачи от 30.12.2016</t>
  </si>
  <si>
    <t>Жилой дом №19,                     муниципальные квартиры-1 (24)</t>
  </si>
  <si>
    <t>Жилой дом №7,                        муниципальные квартиры-2 (кв.2,18)</t>
  </si>
  <si>
    <t>Жилой дом №11,                    муниципальные квартиры-3 (кв.6,18,19)</t>
  </si>
  <si>
    <t>Жилой дом №7,                        муниципальная квартира 13</t>
  </si>
  <si>
    <t>дер.Бор, дом 7, кв.13</t>
  </si>
  <si>
    <t>46,6 кв.м.</t>
  </si>
  <si>
    <t>Нет</t>
  </si>
  <si>
    <t>47:13:0810001:871</t>
  </si>
  <si>
    <t>Свидетельство о праве на наследство по закону 47БА 4468822 от 24.04.2024</t>
  </si>
  <si>
    <t>Земельный участок, разрешенное использование: для ведения личного подсобного хозяйства</t>
  </si>
  <si>
    <t>д.Бор д.43</t>
  </si>
  <si>
    <t xml:space="preserve">
1731 кв.м.</t>
  </si>
  <si>
    <t>47:13:0810001:6</t>
  </si>
  <si>
    <t>Собственность 47:13:0810001:6-47/062/2024-2 от 09.01.2024</t>
  </si>
  <si>
    <t>284,2 кв.м.</t>
  </si>
  <si>
    <t>Офисные помещения, за исключением помещений 3-5, 9-15</t>
  </si>
  <si>
    <t>35,0 кв.м.</t>
  </si>
  <si>
    <t> 47:13:0810001:748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</si>
</sst>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-;\-* #,##0.00_-;_-* &quot;-&quot;??_-;_-@_-"/>
    <numFmt numFmtId="165" formatCode="#,##0.00\ _₽"/>
    <numFmt numFmtId="166" formatCode="#,##0.00_р_."/>
  </numFmts>
  <fonts count="1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43" fontId="2" fillId="0" borderId="0" xfId="1" applyNumberFormat="1" applyFont="1" applyAlignment="1">
      <alignment horizontal="center" vertical="center" wrapText="1"/>
    </xf>
    <xf numFmtId="14" fontId="2" fillId="0" borderId="0" xfId="1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3" fontId="2" fillId="0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5" fontId="2" fillId="0" borderId="0" xfId="1" applyNumberFormat="1" applyFont="1" applyAlignment="1">
      <alignment vertical="center" wrapText="1"/>
    </xf>
    <xf numFmtId="43" fontId="4" fillId="0" borderId="0" xfId="1" applyNumberFormat="1" applyFont="1" applyBorder="1" applyAlignment="1">
      <alignment horizontal="right" vertical="center" wrapText="1"/>
    </xf>
    <xf numFmtId="43" fontId="2" fillId="0" borderId="0" xfId="1" applyNumberFormat="1" applyFont="1" applyAlignment="1">
      <alignment vertical="center" wrapText="1"/>
    </xf>
    <xf numFmtId="43" fontId="2" fillId="0" borderId="0" xfId="1" applyNumberFormat="1" applyFont="1" applyFill="1" applyAlignment="1">
      <alignment vertical="center" wrapText="1"/>
    </xf>
    <xf numFmtId="43" fontId="2" fillId="0" borderId="0" xfId="1" applyNumberFormat="1" applyFont="1" applyAlignment="1">
      <alignment horizontal="right" vertical="center" wrapText="1"/>
    </xf>
    <xf numFmtId="43" fontId="2" fillId="0" borderId="0" xfId="1" applyNumberFormat="1" applyFont="1" applyBorder="1" applyAlignment="1">
      <alignment horizontal="right" vertical="center" wrapText="1"/>
    </xf>
    <xf numFmtId="43" fontId="2" fillId="0" borderId="0" xfId="1" applyNumberFormat="1" applyFont="1" applyBorder="1" applyAlignment="1">
      <alignment horizontal="center" vertical="center" wrapText="1"/>
    </xf>
    <xf numFmtId="165" fontId="2" fillId="0" borderId="0" xfId="1" applyNumberFormat="1" applyFont="1" applyBorder="1" applyAlignment="1">
      <alignment vertical="center" wrapText="1"/>
    </xf>
    <xf numFmtId="43" fontId="2" fillId="0" borderId="0" xfId="1" applyNumberFormat="1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3" fontId="2" fillId="0" borderId="1" xfId="1" applyNumberFormat="1" applyFont="1" applyFill="1" applyBorder="1" applyAlignment="1">
      <alignment horizontal="center" vertical="center" wrapText="1"/>
    </xf>
    <xf numFmtId="43" fontId="2" fillId="0" borderId="1" xfId="1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vertical="top" wrapText="1"/>
    </xf>
    <xf numFmtId="43" fontId="9" fillId="0" borderId="1" xfId="1" applyNumberFormat="1" applyFont="1" applyBorder="1" applyAlignment="1">
      <alignment vertical="center" wrapText="1"/>
    </xf>
    <xf numFmtId="4" fontId="2" fillId="0" borderId="0" xfId="0" applyNumberFormat="1" applyFont="1"/>
    <xf numFmtId="166" fontId="5" fillId="0" borderId="1" xfId="0" applyNumberFormat="1" applyFont="1" applyBorder="1" applyAlignment="1">
      <alignment horizontal="left" vertical="top" wrapText="1"/>
    </xf>
    <xf numFmtId="166" fontId="6" fillId="0" borderId="1" xfId="0" applyNumberFormat="1" applyFont="1" applyBorder="1" applyAlignment="1">
      <alignment horizontal="left" vertical="top" wrapText="1"/>
    </xf>
    <xf numFmtId="166" fontId="2" fillId="0" borderId="1" xfId="1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4" fontId="8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14" fontId="9" fillId="0" borderId="1" xfId="0" applyNumberFormat="1" applyFont="1" applyBorder="1" applyAlignment="1">
      <alignment vertical="center" wrapText="1"/>
    </xf>
    <xf numFmtId="43" fontId="2" fillId="0" borderId="1" xfId="1" applyNumberFormat="1" applyFont="1" applyBorder="1" applyAlignment="1">
      <alignment horizontal="left" vertical="top" wrapText="1"/>
    </xf>
    <xf numFmtId="14" fontId="2" fillId="0" borderId="1" xfId="1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66" fontId="5" fillId="0" borderId="1" xfId="0" applyNumberFormat="1" applyFont="1" applyBorder="1" applyAlignment="1">
      <alignment vertical="top" wrapText="1"/>
    </xf>
    <xf numFmtId="43" fontId="2" fillId="0" borderId="1" xfId="1" applyNumberFormat="1" applyFont="1" applyBorder="1" applyAlignment="1">
      <alignment vertical="top" wrapText="1"/>
    </xf>
    <xf numFmtId="14" fontId="5" fillId="2" borderId="1" xfId="0" applyNumberFormat="1" applyFont="1" applyFill="1" applyBorder="1" applyAlignment="1">
      <alignment vertical="top" wrapText="1"/>
    </xf>
    <xf numFmtId="43" fontId="2" fillId="2" borderId="1" xfId="1" applyNumberFormat="1" applyFont="1" applyFill="1" applyBorder="1" applyAlignment="1">
      <alignment vertical="top" wrapText="1"/>
    </xf>
    <xf numFmtId="14" fontId="5" fillId="0" borderId="1" xfId="0" applyNumberFormat="1" applyFont="1" applyBorder="1" applyAlignment="1">
      <alignment vertical="top" wrapText="1"/>
    </xf>
    <xf numFmtId="43" fontId="2" fillId="0" borderId="1" xfId="1" applyNumberFormat="1" applyFont="1" applyFill="1" applyBorder="1" applyAlignment="1">
      <alignment vertical="top" wrapText="1"/>
    </xf>
    <xf numFmtId="43" fontId="5" fillId="0" borderId="1" xfId="1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3" fontId="5" fillId="0" borderId="1" xfId="0" applyNumberFormat="1" applyFont="1" applyBorder="1" applyAlignment="1">
      <alignment vertical="top" wrapText="1"/>
    </xf>
    <xf numFmtId="14" fontId="5" fillId="0" borderId="1" xfId="1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/>
    <xf numFmtId="14" fontId="5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14" fontId="1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right" wrapText="1"/>
    </xf>
    <xf numFmtId="43" fontId="2" fillId="0" borderId="1" xfId="1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right"/>
    </xf>
    <xf numFmtId="0" fontId="12" fillId="3" borderId="1" xfId="0" applyFont="1" applyFill="1" applyBorder="1" applyAlignment="1">
      <alignment horizontal="right"/>
    </xf>
    <xf numFmtId="43" fontId="2" fillId="3" borderId="1" xfId="1" applyNumberFormat="1" applyFont="1" applyFill="1" applyBorder="1" applyAlignment="1">
      <alignment horizontal="right" wrapText="1"/>
    </xf>
    <xf numFmtId="14" fontId="11" fillId="3" borderId="1" xfId="0" applyNumberFormat="1" applyFont="1" applyFill="1" applyBorder="1" applyAlignment="1">
      <alignment horizontal="left" vertical="top" wrapText="1"/>
    </xf>
    <xf numFmtId="43" fontId="11" fillId="0" borderId="3" xfId="1" applyNumberFormat="1" applyFont="1" applyFill="1" applyBorder="1" applyAlignment="1">
      <alignment vertical="top" wrapText="1"/>
    </xf>
    <xf numFmtId="43" fontId="11" fillId="0" borderId="1" xfId="1" applyNumberFormat="1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 wrapText="1"/>
    </xf>
    <xf numFmtId="0" fontId="15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43" fontId="5" fillId="3" borderId="1" xfId="1" applyNumberFormat="1" applyFont="1" applyFill="1" applyBorder="1" applyAlignment="1">
      <alignment horizontal="left" vertical="top" wrapText="1"/>
    </xf>
    <xf numFmtId="0" fontId="0" fillId="0" borderId="1" xfId="0" applyBorder="1"/>
    <xf numFmtId="14" fontId="5" fillId="3" borderId="1" xfId="1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1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165" fontId="5" fillId="0" borderId="1" xfId="1" applyNumberFormat="1" applyFont="1" applyBorder="1" applyAlignment="1">
      <alignment vertical="center" wrapText="1"/>
    </xf>
    <xf numFmtId="43" fontId="5" fillId="0" borderId="1" xfId="1" applyNumberFormat="1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14" fontId="5" fillId="3" borderId="1" xfId="1" applyNumberFormat="1" applyFont="1" applyFill="1" applyBorder="1" applyAlignment="1">
      <alignment horizontal="right" vertical="top" wrapText="1"/>
    </xf>
    <xf numFmtId="43" fontId="2" fillId="0" borderId="1" xfId="1" applyNumberFormat="1" applyFont="1" applyBorder="1" applyAlignment="1">
      <alignment horizontal="right" vertical="center" wrapText="1"/>
    </xf>
    <xf numFmtId="43" fontId="2" fillId="0" borderId="1" xfId="1" applyNumberFormat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43" fontId="17" fillId="0" borderId="1" xfId="1" applyNumberFormat="1" applyFont="1" applyBorder="1" applyAlignment="1">
      <alignment horizontal="right" vertical="center" wrapText="1"/>
    </xf>
    <xf numFmtId="164" fontId="8" fillId="0" borderId="1" xfId="2" applyFont="1" applyBorder="1" applyAlignment="1">
      <alignment vertical="center" wrapText="1"/>
    </xf>
    <xf numFmtId="164" fontId="9" fillId="0" borderId="1" xfId="2" applyFont="1" applyBorder="1" applyAlignment="1">
      <alignment vertical="center" wrapText="1"/>
    </xf>
    <xf numFmtId="0" fontId="12" fillId="0" borderId="0" xfId="0" applyFont="1"/>
    <xf numFmtId="0" fontId="12" fillId="0" borderId="1" xfId="0" applyFont="1" applyBorder="1" applyAlignment="1">
      <alignment wrapText="1"/>
    </xf>
    <xf numFmtId="14" fontId="2" fillId="0" borderId="1" xfId="1" applyNumberFormat="1" applyFont="1" applyBorder="1" applyAlignment="1">
      <alignment horizontal="right" wrapText="1"/>
    </xf>
    <xf numFmtId="2" fontId="12" fillId="0" borderId="1" xfId="0" applyNumberFormat="1" applyFont="1" applyBorder="1"/>
    <xf numFmtId="164" fontId="12" fillId="0" borderId="1" xfId="2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vertical="center" wrapText="1"/>
    </xf>
    <xf numFmtId="43" fontId="2" fillId="0" borderId="3" xfId="1" applyNumberFormat="1" applyFont="1" applyBorder="1" applyAlignment="1">
      <alignment horizontal="right" wrapText="1"/>
    </xf>
    <xf numFmtId="0" fontId="5" fillId="0" borderId="3" xfId="0" applyFont="1" applyBorder="1" applyAlignment="1">
      <alignment vertical="top" wrapText="1"/>
    </xf>
    <xf numFmtId="0" fontId="12" fillId="0" borderId="3" xfId="0" applyFont="1" applyBorder="1" applyAlignment="1">
      <alignment horizontal="right"/>
    </xf>
    <xf numFmtId="164" fontId="12" fillId="0" borderId="3" xfId="2" applyFont="1" applyBorder="1"/>
    <xf numFmtId="14" fontId="2" fillId="0" borderId="3" xfId="1" applyNumberFormat="1" applyFont="1" applyBorder="1" applyAlignment="1">
      <alignment horizontal="right" wrapText="1"/>
    </xf>
    <xf numFmtId="0" fontId="12" fillId="0" borderId="3" xfId="0" applyFont="1" applyBorder="1" applyAlignment="1">
      <alignment wrapText="1"/>
    </xf>
    <xf numFmtId="14" fontId="5" fillId="0" borderId="1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left" vertical="top" wrapText="1"/>
    </xf>
    <xf numFmtId="14" fontId="5" fillId="0" borderId="1" xfId="1" applyNumberFormat="1" applyFont="1" applyFill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66" fontId="5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5"/>
  <sheetViews>
    <sheetView tabSelected="1" zoomScale="75" zoomScaleNormal="75" workbookViewId="0">
      <pane ySplit="3" topLeftCell="A86" activePane="bottomLeft" state="frozen"/>
      <selection pane="bottomLeft" sqref="A1:M1"/>
    </sheetView>
  </sheetViews>
  <sheetFormatPr defaultRowHeight="15.6"/>
  <cols>
    <col min="1" max="1" width="6.6640625" style="6" bestFit="1" customWidth="1"/>
    <col min="2" max="2" width="40.33203125" style="6" customWidth="1"/>
    <col min="3" max="3" width="40.109375" style="6" customWidth="1"/>
    <col min="4" max="4" width="24.88671875" style="6" customWidth="1"/>
    <col min="5" max="5" width="38.88671875" style="6" customWidth="1"/>
    <col min="6" max="6" width="24.88671875" style="6" customWidth="1"/>
    <col min="7" max="7" width="38" style="6" customWidth="1"/>
    <col min="8" max="8" width="21.88671875" style="2" customWidth="1"/>
    <col min="9" max="9" width="19.109375" style="18" bestFit="1" customWidth="1"/>
    <col min="10" max="10" width="18" style="3" bestFit="1" customWidth="1"/>
    <col min="11" max="11" width="18.5546875" style="3" bestFit="1" customWidth="1"/>
    <col min="12" max="12" width="21.33203125" style="5" customWidth="1"/>
    <col min="13" max="13" width="42.5546875" style="2" customWidth="1"/>
  </cols>
  <sheetData>
    <row r="1" spans="1:13" ht="37.5" customHeight="1">
      <c r="A1" s="135" t="s">
        <v>364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s="1" customFormat="1" ht="62.4">
      <c r="A3" s="40" t="s">
        <v>3</v>
      </c>
      <c r="B3" s="40" t="s">
        <v>4</v>
      </c>
      <c r="C3" s="40" t="s">
        <v>5</v>
      </c>
      <c r="D3" s="40" t="s">
        <v>1</v>
      </c>
      <c r="E3" s="40" t="s">
        <v>6</v>
      </c>
      <c r="F3" s="40" t="s">
        <v>7</v>
      </c>
      <c r="G3" s="40" t="s">
        <v>8</v>
      </c>
      <c r="H3" s="40" t="s">
        <v>9</v>
      </c>
      <c r="I3" s="47" t="s">
        <v>10</v>
      </c>
      <c r="J3" s="47" t="s">
        <v>11</v>
      </c>
      <c r="K3" s="48" t="s">
        <v>12</v>
      </c>
      <c r="L3" s="47" t="s">
        <v>13</v>
      </c>
    </row>
    <row r="4" spans="1:13" ht="27.6">
      <c r="A4" s="49">
        <v>1</v>
      </c>
      <c r="B4" s="49" t="s">
        <v>21</v>
      </c>
      <c r="C4" s="49" t="s">
        <v>22</v>
      </c>
      <c r="D4" s="49" t="s">
        <v>23</v>
      </c>
      <c r="E4" s="49" t="s">
        <v>24</v>
      </c>
      <c r="F4" s="50" t="s">
        <v>25</v>
      </c>
      <c r="G4" s="50" t="s">
        <v>26</v>
      </c>
      <c r="H4" s="49" t="s">
        <v>27</v>
      </c>
      <c r="I4" s="37">
        <v>46424297</v>
      </c>
      <c r="J4" s="37">
        <v>17832398.550000001</v>
      </c>
      <c r="K4" s="51">
        <v>38717</v>
      </c>
      <c r="L4" s="49" t="s">
        <v>245</v>
      </c>
      <c r="M4" s="3"/>
    </row>
    <row r="5" spans="1:13" ht="27.6">
      <c r="A5" s="49">
        <v>2</v>
      </c>
      <c r="B5" s="49" t="s">
        <v>28</v>
      </c>
      <c r="C5" s="49" t="s">
        <v>29</v>
      </c>
      <c r="D5" s="49" t="s">
        <v>23</v>
      </c>
      <c r="E5" s="49" t="s">
        <v>30</v>
      </c>
      <c r="F5" s="50" t="s">
        <v>31</v>
      </c>
      <c r="G5" s="50" t="s">
        <v>26</v>
      </c>
      <c r="H5" s="49" t="s">
        <v>32</v>
      </c>
      <c r="I5" s="37" t="s">
        <v>33</v>
      </c>
      <c r="J5" s="37">
        <v>32672.91</v>
      </c>
      <c r="K5" s="51">
        <v>38717</v>
      </c>
      <c r="L5" s="49" t="s">
        <v>245</v>
      </c>
      <c r="M5" s="3"/>
    </row>
    <row r="6" spans="1:13" ht="27.6">
      <c r="A6" s="49">
        <v>3</v>
      </c>
      <c r="B6" s="49" t="s">
        <v>34</v>
      </c>
      <c r="C6" s="49" t="s">
        <v>35</v>
      </c>
      <c r="D6" s="49" t="s">
        <v>23</v>
      </c>
      <c r="E6" s="49" t="s">
        <v>36</v>
      </c>
      <c r="F6" s="50" t="s">
        <v>31</v>
      </c>
      <c r="G6" s="50" t="s">
        <v>26</v>
      </c>
      <c r="H6" s="49" t="s">
        <v>37</v>
      </c>
      <c r="I6" s="37">
        <v>182567.44</v>
      </c>
      <c r="J6" s="37">
        <v>522733.17</v>
      </c>
      <c r="K6" s="51">
        <v>38717</v>
      </c>
      <c r="L6" s="49" t="s">
        <v>245</v>
      </c>
      <c r="M6" s="3"/>
    </row>
    <row r="7" spans="1:13">
      <c r="A7" s="127">
        <v>4</v>
      </c>
      <c r="B7" s="127" t="s">
        <v>248</v>
      </c>
      <c r="C7" s="127" t="s">
        <v>38</v>
      </c>
      <c r="D7" s="127" t="s">
        <v>23</v>
      </c>
      <c r="E7" s="127" t="s">
        <v>39</v>
      </c>
      <c r="F7" s="128" t="s">
        <v>25</v>
      </c>
      <c r="G7" s="128" t="s">
        <v>26</v>
      </c>
      <c r="H7" s="127" t="s">
        <v>40</v>
      </c>
      <c r="I7" s="131">
        <v>1098355.8</v>
      </c>
      <c r="J7" s="131">
        <v>1296829.4399999999</v>
      </c>
      <c r="K7" s="126">
        <v>38717</v>
      </c>
      <c r="L7" s="127" t="s">
        <v>245</v>
      </c>
      <c r="M7" s="3"/>
    </row>
    <row r="8" spans="1:13">
      <c r="A8" s="127"/>
      <c r="B8" s="127"/>
      <c r="C8" s="127"/>
      <c r="D8" s="127"/>
      <c r="E8" s="127"/>
      <c r="F8" s="128"/>
      <c r="G8" s="128"/>
      <c r="H8" s="127"/>
      <c r="I8" s="131"/>
      <c r="J8" s="131"/>
      <c r="K8" s="126"/>
      <c r="L8" s="127"/>
      <c r="M8" s="3"/>
    </row>
    <row r="9" spans="1:13" ht="27.6">
      <c r="A9" s="49">
        <v>5</v>
      </c>
      <c r="B9" s="49" t="s">
        <v>41</v>
      </c>
      <c r="C9" s="49" t="s">
        <v>42</v>
      </c>
      <c r="D9" s="49" t="s">
        <v>23</v>
      </c>
      <c r="E9" s="49" t="s">
        <v>43</v>
      </c>
      <c r="F9" s="50" t="s">
        <v>44</v>
      </c>
      <c r="G9" s="50" t="s">
        <v>26</v>
      </c>
      <c r="H9" s="49" t="s">
        <v>45</v>
      </c>
      <c r="I9" s="37">
        <v>2349.5300000000002</v>
      </c>
      <c r="J9" s="38">
        <v>1</v>
      </c>
      <c r="K9" s="51">
        <v>38717</v>
      </c>
      <c r="L9" s="49" t="s">
        <v>245</v>
      </c>
      <c r="M9" s="3"/>
    </row>
    <row r="10" spans="1:13" ht="27.6">
      <c r="A10" s="49">
        <v>6</v>
      </c>
      <c r="B10" s="49" t="s">
        <v>46</v>
      </c>
      <c r="C10" s="49" t="s">
        <v>47</v>
      </c>
      <c r="D10" s="49" t="s">
        <v>48</v>
      </c>
      <c r="E10" s="50" t="s">
        <v>49</v>
      </c>
      <c r="F10" s="50" t="s">
        <v>50</v>
      </c>
      <c r="G10" s="50" t="s">
        <v>14</v>
      </c>
      <c r="H10" s="49" t="s">
        <v>32</v>
      </c>
      <c r="I10" s="37" t="s">
        <v>33</v>
      </c>
      <c r="J10" s="37" t="s">
        <v>51</v>
      </c>
      <c r="K10" s="51">
        <v>38717</v>
      </c>
      <c r="L10" s="49" t="s">
        <v>245</v>
      </c>
      <c r="M10" s="3"/>
    </row>
    <row r="11" spans="1:13" ht="41.4">
      <c r="A11" s="49">
        <v>7</v>
      </c>
      <c r="B11" s="49" t="s">
        <v>52</v>
      </c>
      <c r="C11" s="49" t="s">
        <v>53</v>
      </c>
      <c r="D11" s="49" t="s">
        <v>54</v>
      </c>
      <c r="E11" s="49" t="s">
        <v>576</v>
      </c>
      <c r="F11" s="49" t="s">
        <v>577</v>
      </c>
      <c r="G11" s="50" t="s">
        <v>14</v>
      </c>
      <c r="H11" s="49" t="s">
        <v>55</v>
      </c>
      <c r="I11" s="37">
        <v>17047054.84</v>
      </c>
      <c r="J11" s="37">
        <v>1330361.8999999999</v>
      </c>
      <c r="K11" s="51">
        <v>38717</v>
      </c>
      <c r="L11" s="49" t="s">
        <v>245</v>
      </c>
      <c r="M11" s="3"/>
    </row>
    <row r="12" spans="1:13" ht="27.6">
      <c r="A12" s="49">
        <v>8</v>
      </c>
      <c r="B12" s="49" t="s">
        <v>56</v>
      </c>
      <c r="C12" s="49" t="s">
        <v>57</v>
      </c>
      <c r="D12" s="49" t="s">
        <v>54</v>
      </c>
      <c r="E12" s="49" t="s">
        <v>58</v>
      </c>
      <c r="F12" s="49" t="s">
        <v>59</v>
      </c>
      <c r="G12" s="49" t="s">
        <v>386</v>
      </c>
      <c r="H12" s="49" t="s">
        <v>32</v>
      </c>
      <c r="I12" s="37" t="s">
        <v>33</v>
      </c>
      <c r="J12" s="37">
        <v>12560344.289999999</v>
      </c>
      <c r="K12" s="51">
        <v>38717</v>
      </c>
      <c r="L12" s="49" t="s">
        <v>245</v>
      </c>
      <c r="M12" s="3"/>
    </row>
    <row r="13" spans="1:13" ht="27.6">
      <c r="A13" s="49">
        <v>9</v>
      </c>
      <c r="B13" s="49" t="s">
        <v>60</v>
      </c>
      <c r="C13" s="49" t="s">
        <v>57</v>
      </c>
      <c r="D13" s="49" t="s">
        <v>54</v>
      </c>
      <c r="E13" s="49" t="s">
        <v>61</v>
      </c>
      <c r="F13" s="49" t="s">
        <v>59</v>
      </c>
      <c r="G13" s="49" t="s">
        <v>386</v>
      </c>
      <c r="H13" s="49" t="s">
        <v>32</v>
      </c>
      <c r="I13" s="37" t="s">
        <v>33</v>
      </c>
      <c r="J13" s="37">
        <v>4610174.22</v>
      </c>
      <c r="K13" s="51">
        <v>38717</v>
      </c>
      <c r="L13" s="49" t="s">
        <v>245</v>
      </c>
      <c r="M13" s="3"/>
    </row>
    <row r="14" spans="1:13" ht="27.6">
      <c r="A14" s="49">
        <v>10</v>
      </c>
      <c r="B14" s="49" t="s">
        <v>62</v>
      </c>
      <c r="C14" s="49" t="s">
        <v>63</v>
      </c>
      <c r="D14" s="49" t="s">
        <v>54</v>
      </c>
      <c r="E14" s="49" t="s">
        <v>64</v>
      </c>
      <c r="F14" s="49" t="s">
        <v>65</v>
      </c>
      <c r="G14" s="50" t="s">
        <v>14</v>
      </c>
      <c r="H14" s="49" t="s">
        <v>66</v>
      </c>
      <c r="I14" s="37">
        <v>2595165.44</v>
      </c>
      <c r="J14" s="37">
        <v>722026</v>
      </c>
      <c r="K14" s="51">
        <v>38717</v>
      </c>
      <c r="L14" s="49" t="s">
        <v>245</v>
      </c>
      <c r="M14" s="3"/>
    </row>
    <row r="15" spans="1:13" ht="27.6">
      <c r="A15" s="49">
        <v>11</v>
      </c>
      <c r="B15" s="49" t="s">
        <v>542</v>
      </c>
      <c r="C15" s="49" t="s">
        <v>67</v>
      </c>
      <c r="D15" s="49" t="s">
        <v>54</v>
      </c>
      <c r="E15" s="49" t="s">
        <v>68</v>
      </c>
      <c r="F15" s="49" t="s">
        <v>69</v>
      </c>
      <c r="G15" s="50" t="s">
        <v>70</v>
      </c>
      <c r="H15" s="49" t="s">
        <v>71</v>
      </c>
      <c r="I15" s="37">
        <v>114269.09</v>
      </c>
      <c r="J15" s="37">
        <v>301521.75</v>
      </c>
      <c r="K15" s="51">
        <v>38717</v>
      </c>
      <c r="L15" s="49" t="s">
        <v>245</v>
      </c>
      <c r="M15" s="7"/>
    </row>
    <row r="16" spans="1:13" ht="27.6">
      <c r="A16" s="49">
        <v>12</v>
      </c>
      <c r="B16" s="49" t="s">
        <v>543</v>
      </c>
      <c r="C16" s="49" t="s">
        <v>72</v>
      </c>
      <c r="D16" s="49" t="s">
        <v>54</v>
      </c>
      <c r="E16" s="49" t="s">
        <v>73</v>
      </c>
      <c r="F16" s="49" t="s">
        <v>69</v>
      </c>
      <c r="G16" s="50" t="s">
        <v>70</v>
      </c>
      <c r="H16" s="49" t="s">
        <v>74</v>
      </c>
      <c r="I16" s="37">
        <v>25775501.34</v>
      </c>
      <c r="J16" s="37">
        <v>1790616.18</v>
      </c>
      <c r="K16" s="51">
        <v>38717</v>
      </c>
      <c r="L16" s="49" t="s">
        <v>245</v>
      </c>
      <c r="M16" s="7"/>
    </row>
    <row r="17" spans="1:13" ht="27.6">
      <c r="A17" s="49">
        <v>13</v>
      </c>
      <c r="B17" s="49" t="s">
        <v>564</v>
      </c>
      <c r="C17" s="49" t="s">
        <v>75</v>
      </c>
      <c r="D17" s="49" t="s">
        <v>54</v>
      </c>
      <c r="E17" s="49" t="s">
        <v>76</v>
      </c>
      <c r="F17" s="49" t="s">
        <v>69</v>
      </c>
      <c r="G17" s="50" t="s">
        <v>70</v>
      </c>
      <c r="H17" s="49" t="s">
        <v>77</v>
      </c>
      <c r="I17" s="37" t="s">
        <v>77</v>
      </c>
      <c r="J17" s="37">
        <v>2201520.4</v>
      </c>
      <c r="K17" s="51">
        <v>38717</v>
      </c>
      <c r="L17" s="49" t="s">
        <v>245</v>
      </c>
      <c r="M17" s="7"/>
    </row>
    <row r="18" spans="1:13" ht="46.8">
      <c r="A18" s="49">
        <v>14</v>
      </c>
      <c r="B18" s="40" t="s">
        <v>544</v>
      </c>
      <c r="C18" s="49" t="s">
        <v>78</v>
      </c>
      <c r="D18" s="49" t="s">
        <v>54</v>
      </c>
      <c r="E18" s="49" t="s">
        <v>79</v>
      </c>
      <c r="F18" s="49" t="s">
        <v>69</v>
      </c>
      <c r="G18" s="50" t="s">
        <v>70</v>
      </c>
      <c r="H18" s="49" t="s">
        <v>246</v>
      </c>
      <c r="I18" s="124">
        <v>24225624.719999999</v>
      </c>
      <c r="J18" s="124">
        <v>2012032.77</v>
      </c>
      <c r="K18" s="125">
        <v>38717</v>
      </c>
      <c r="L18" s="49" t="s">
        <v>245</v>
      </c>
      <c r="M18" s="7"/>
    </row>
    <row r="19" spans="1:13" ht="27.6">
      <c r="A19" s="49">
        <v>15</v>
      </c>
      <c r="B19" s="49" t="s">
        <v>545</v>
      </c>
      <c r="C19" s="49" t="s">
        <v>80</v>
      </c>
      <c r="D19" s="49" t="s">
        <v>54</v>
      </c>
      <c r="E19" s="49" t="s">
        <v>81</v>
      </c>
      <c r="F19" s="49" t="s">
        <v>69</v>
      </c>
      <c r="G19" s="50" t="s">
        <v>70</v>
      </c>
      <c r="H19" s="49" t="s">
        <v>82</v>
      </c>
      <c r="I19" s="37">
        <v>33533038.440000001</v>
      </c>
      <c r="J19" s="37">
        <v>1547592.6</v>
      </c>
      <c r="K19" s="51">
        <v>38717</v>
      </c>
      <c r="L19" s="49" t="s">
        <v>245</v>
      </c>
      <c r="M19" s="7"/>
    </row>
    <row r="20" spans="1:13" ht="41.4">
      <c r="A20" s="49">
        <v>16</v>
      </c>
      <c r="B20" s="49" t="s">
        <v>546</v>
      </c>
      <c r="C20" s="49" t="s">
        <v>83</v>
      </c>
      <c r="D20" s="49" t="s">
        <v>54</v>
      </c>
      <c r="E20" s="49" t="s">
        <v>84</v>
      </c>
      <c r="F20" s="49" t="s">
        <v>69</v>
      </c>
      <c r="G20" s="50" t="s">
        <v>70</v>
      </c>
      <c r="H20" s="49" t="s">
        <v>85</v>
      </c>
      <c r="I20" s="37">
        <v>32859913.890000001</v>
      </c>
      <c r="J20" s="37">
        <v>4269879.1100000003</v>
      </c>
      <c r="K20" s="51">
        <v>38717</v>
      </c>
      <c r="L20" s="49" t="s">
        <v>245</v>
      </c>
      <c r="M20" s="7"/>
    </row>
    <row r="21" spans="1:13" ht="41.4">
      <c r="A21" s="49">
        <v>17</v>
      </c>
      <c r="B21" s="49" t="s">
        <v>547</v>
      </c>
      <c r="C21" s="49" t="s">
        <v>86</v>
      </c>
      <c r="D21" s="49" t="s">
        <v>54</v>
      </c>
      <c r="E21" s="49" t="s">
        <v>87</v>
      </c>
      <c r="F21" s="49" t="s">
        <v>69</v>
      </c>
      <c r="G21" s="50" t="s">
        <v>70</v>
      </c>
      <c r="H21" s="49" t="s">
        <v>88</v>
      </c>
      <c r="I21" s="37">
        <v>32300044.280000001</v>
      </c>
      <c r="J21" s="37">
        <v>11585770.48</v>
      </c>
      <c r="K21" s="51">
        <v>38717</v>
      </c>
      <c r="L21" s="49" t="s">
        <v>245</v>
      </c>
      <c r="M21" s="7"/>
    </row>
    <row r="22" spans="1:13" ht="27.6">
      <c r="A22" s="49">
        <v>18</v>
      </c>
      <c r="B22" s="49" t="s">
        <v>548</v>
      </c>
      <c r="C22" s="49" t="s">
        <v>89</v>
      </c>
      <c r="D22" s="49" t="s">
        <v>54</v>
      </c>
      <c r="E22" s="49" t="s">
        <v>90</v>
      </c>
      <c r="F22" s="49" t="s">
        <v>69</v>
      </c>
      <c r="G22" s="50" t="s">
        <v>70</v>
      </c>
      <c r="H22" s="49" t="s">
        <v>91</v>
      </c>
      <c r="I22" s="37">
        <v>32847188.219999999</v>
      </c>
      <c r="J22" s="37">
        <v>1871555.85</v>
      </c>
      <c r="K22" s="51">
        <v>38717</v>
      </c>
      <c r="L22" s="49" t="s">
        <v>245</v>
      </c>
      <c r="M22" s="7"/>
    </row>
    <row r="23" spans="1:13" ht="41.4">
      <c r="A23" s="49">
        <v>19</v>
      </c>
      <c r="B23" s="49" t="s">
        <v>549</v>
      </c>
      <c r="C23" s="49" t="s">
        <v>92</v>
      </c>
      <c r="D23" s="49" t="s">
        <v>54</v>
      </c>
      <c r="E23" s="49" t="s">
        <v>93</v>
      </c>
      <c r="F23" s="49" t="s">
        <v>69</v>
      </c>
      <c r="G23" s="50" t="s">
        <v>70</v>
      </c>
      <c r="H23" s="49" t="s">
        <v>77</v>
      </c>
      <c r="I23" s="37" t="s">
        <v>77</v>
      </c>
      <c r="J23" s="37">
        <v>5332373.8</v>
      </c>
      <c r="K23" s="51">
        <v>38717</v>
      </c>
      <c r="L23" s="49" t="s">
        <v>245</v>
      </c>
      <c r="M23" s="7"/>
    </row>
    <row r="24" spans="1:13" ht="50.25" customHeight="1">
      <c r="A24" s="49">
        <v>20</v>
      </c>
      <c r="B24" s="49" t="s">
        <v>550</v>
      </c>
      <c r="C24" s="49" t="s">
        <v>94</v>
      </c>
      <c r="D24" s="49" t="s">
        <v>54</v>
      </c>
      <c r="E24" s="49" t="s">
        <v>95</v>
      </c>
      <c r="F24" s="49" t="s">
        <v>69</v>
      </c>
      <c r="G24" s="50" t="s">
        <v>70</v>
      </c>
      <c r="H24" s="49" t="s">
        <v>96</v>
      </c>
      <c r="I24" s="37">
        <v>40056365.25</v>
      </c>
      <c r="J24" s="37">
        <v>4566166.2</v>
      </c>
      <c r="K24" s="51">
        <v>38717</v>
      </c>
      <c r="L24" s="49" t="s">
        <v>245</v>
      </c>
      <c r="M24" s="7"/>
    </row>
    <row r="25" spans="1:13" ht="27.6">
      <c r="A25" s="49">
        <v>21</v>
      </c>
      <c r="B25" s="49" t="s">
        <v>562</v>
      </c>
      <c r="C25" s="49" t="s">
        <v>97</v>
      </c>
      <c r="D25" s="49" t="s">
        <v>54</v>
      </c>
      <c r="E25" s="49" t="s">
        <v>98</v>
      </c>
      <c r="F25" s="49" t="s">
        <v>69</v>
      </c>
      <c r="G25" s="50" t="s">
        <v>70</v>
      </c>
      <c r="H25" s="49" t="s">
        <v>99</v>
      </c>
      <c r="I25" s="37">
        <v>47937830.490000002</v>
      </c>
      <c r="J25" s="37">
        <v>43679.08</v>
      </c>
      <c r="K25" s="51">
        <v>38717</v>
      </c>
      <c r="L25" s="49" t="s">
        <v>245</v>
      </c>
      <c r="M25" s="3"/>
    </row>
    <row r="26" spans="1:13" ht="27.6">
      <c r="A26" s="49">
        <v>22</v>
      </c>
      <c r="B26" s="49" t="s">
        <v>491</v>
      </c>
      <c r="C26" s="49" t="s">
        <v>100</v>
      </c>
      <c r="D26" s="49" t="s">
        <v>54</v>
      </c>
      <c r="E26" s="49" t="s">
        <v>101</v>
      </c>
      <c r="F26" s="49" t="s">
        <v>69</v>
      </c>
      <c r="G26" s="50" t="s">
        <v>70</v>
      </c>
      <c r="H26" s="49" t="s">
        <v>102</v>
      </c>
      <c r="I26" s="37">
        <v>2516626.54</v>
      </c>
      <c r="J26" s="37">
        <v>472397.55</v>
      </c>
      <c r="K26" s="51">
        <v>38717</v>
      </c>
      <c r="L26" s="49" t="s">
        <v>245</v>
      </c>
      <c r="M26" s="3"/>
    </row>
    <row r="27" spans="1:13" ht="27.6">
      <c r="A27" s="49">
        <v>23</v>
      </c>
      <c r="B27" s="49" t="s">
        <v>551</v>
      </c>
      <c r="C27" s="49" t="s">
        <v>103</v>
      </c>
      <c r="D27" s="49" t="s">
        <v>54</v>
      </c>
      <c r="E27" s="49" t="s">
        <v>104</v>
      </c>
      <c r="F27" s="49" t="s">
        <v>69</v>
      </c>
      <c r="G27" s="50" t="s">
        <v>70</v>
      </c>
      <c r="H27" s="49" t="s">
        <v>77</v>
      </c>
      <c r="I27" s="37" t="s">
        <v>77</v>
      </c>
      <c r="J27" s="37">
        <v>595817.19999999995</v>
      </c>
      <c r="K27" s="51">
        <v>38717</v>
      </c>
      <c r="L27" s="49" t="s">
        <v>245</v>
      </c>
      <c r="M27" s="3"/>
    </row>
    <row r="28" spans="1:13" ht="27.6">
      <c r="A28" s="49">
        <v>24</v>
      </c>
      <c r="B28" s="49" t="s">
        <v>552</v>
      </c>
      <c r="C28" s="49" t="s">
        <v>105</v>
      </c>
      <c r="D28" s="49" t="s">
        <v>54</v>
      </c>
      <c r="E28" s="49" t="s">
        <v>106</v>
      </c>
      <c r="F28" s="49" t="s">
        <v>69</v>
      </c>
      <c r="G28" s="50" t="s">
        <v>70</v>
      </c>
      <c r="H28" s="49" t="s">
        <v>107</v>
      </c>
      <c r="I28" s="37">
        <v>5217508.87</v>
      </c>
      <c r="J28" s="37">
        <v>718756.23</v>
      </c>
      <c r="K28" s="51">
        <v>38717</v>
      </c>
      <c r="L28" s="49" t="s">
        <v>245</v>
      </c>
      <c r="M28" s="3"/>
    </row>
    <row r="29" spans="1:13" ht="41.4">
      <c r="A29" s="49">
        <v>25</v>
      </c>
      <c r="B29" s="49" t="s">
        <v>553</v>
      </c>
      <c r="C29" s="49" t="s">
        <v>108</v>
      </c>
      <c r="D29" s="49" t="s">
        <v>54</v>
      </c>
      <c r="E29" s="49" t="s">
        <v>109</v>
      </c>
      <c r="F29" s="49" t="s">
        <v>69</v>
      </c>
      <c r="G29" s="50" t="s">
        <v>70</v>
      </c>
      <c r="H29" s="49" t="s">
        <v>110</v>
      </c>
      <c r="I29" s="37">
        <v>16335493.359999999</v>
      </c>
      <c r="J29" s="37">
        <v>1498893.01</v>
      </c>
      <c r="K29" s="51">
        <v>38717</v>
      </c>
      <c r="L29" s="49" t="s">
        <v>245</v>
      </c>
      <c r="M29" s="3"/>
    </row>
    <row r="30" spans="1:13" ht="31.2">
      <c r="A30" s="49">
        <v>26</v>
      </c>
      <c r="B30" s="40" t="s">
        <v>554</v>
      </c>
      <c r="C30" s="49" t="s">
        <v>111</v>
      </c>
      <c r="D30" s="49" t="s">
        <v>54</v>
      </c>
      <c r="E30" s="40" t="s">
        <v>112</v>
      </c>
      <c r="F30" s="49" t="s">
        <v>69</v>
      </c>
      <c r="G30" s="50" t="s">
        <v>70</v>
      </c>
      <c r="H30" s="40" t="s">
        <v>247</v>
      </c>
      <c r="I30" s="39">
        <v>16144878.67</v>
      </c>
      <c r="J30" s="39">
        <v>425256.5</v>
      </c>
      <c r="K30" s="51">
        <v>38717</v>
      </c>
      <c r="L30" s="49" t="s">
        <v>245</v>
      </c>
      <c r="M30" s="3"/>
    </row>
    <row r="31" spans="1:13" ht="16.5" customHeight="1">
      <c r="A31" s="134">
        <v>27</v>
      </c>
      <c r="B31" s="127" t="s">
        <v>563</v>
      </c>
      <c r="C31" s="127" t="s">
        <v>113</v>
      </c>
      <c r="D31" s="127" t="s">
        <v>54</v>
      </c>
      <c r="E31" s="127" t="s">
        <v>114</v>
      </c>
      <c r="F31" s="127" t="s">
        <v>69</v>
      </c>
      <c r="G31" s="128" t="s">
        <v>70</v>
      </c>
      <c r="H31" s="127" t="s">
        <v>115</v>
      </c>
      <c r="I31" s="131">
        <v>16453933.550000001</v>
      </c>
      <c r="J31" s="131">
        <v>1249452.98</v>
      </c>
      <c r="K31" s="126">
        <v>38717</v>
      </c>
      <c r="L31" s="127" t="s">
        <v>245</v>
      </c>
      <c r="M31" s="3"/>
    </row>
    <row r="32" spans="1:13">
      <c r="A32" s="134"/>
      <c r="B32" s="127"/>
      <c r="C32" s="127"/>
      <c r="D32" s="127"/>
      <c r="E32" s="127"/>
      <c r="F32" s="127"/>
      <c r="G32" s="128"/>
      <c r="H32" s="127"/>
      <c r="I32" s="131"/>
      <c r="J32" s="131"/>
      <c r="K32" s="126"/>
      <c r="L32" s="127"/>
      <c r="M32" s="3"/>
    </row>
    <row r="33" spans="1:13" ht="27.6">
      <c r="A33" s="49">
        <v>28</v>
      </c>
      <c r="B33" s="49" t="s">
        <v>555</v>
      </c>
      <c r="C33" s="49" t="s">
        <v>116</v>
      </c>
      <c r="D33" s="49" t="s">
        <v>54</v>
      </c>
      <c r="E33" s="49" t="s">
        <v>578</v>
      </c>
      <c r="F33" s="49" t="s">
        <v>69</v>
      </c>
      <c r="G33" s="50" t="s">
        <v>70</v>
      </c>
      <c r="H33" s="49" t="s">
        <v>579</v>
      </c>
      <c r="I33" s="37">
        <v>726062.4</v>
      </c>
      <c r="J33" s="37">
        <v>726062.4</v>
      </c>
      <c r="K33" s="51">
        <v>38717</v>
      </c>
      <c r="L33" s="49" t="s">
        <v>245</v>
      </c>
      <c r="M33" s="3"/>
    </row>
    <row r="34" spans="1:13" ht="41.4">
      <c r="A34" s="49">
        <v>29</v>
      </c>
      <c r="B34" s="49" t="s">
        <v>556</v>
      </c>
      <c r="C34" s="49" t="s">
        <v>117</v>
      </c>
      <c r="D34" s="49" t="s">
        <v>54</v>
      </c>
      <c r="E34" s="49" t="s">
        <v>118</v>
      </c>
      <c r="F34" s="49" t="s">
        <v>69</v>
      </c>
      <c r="G34" s="50" t="s">
        <v>70</v>
      </c>
      <c r="H34" s="49" t="s">
        <v>119</v>
      </c>
      <c r="I34" s="37">
        <v>23969883.960000001</v>
      </c>
      <c r="J34" s="37">
        <v>2405331.04</v>
      </c>
      <c r="K34" s="51">
        <v>38717</v>
      </c>
      <c r="L34" s="49" t="s">
        <v>245</v>
      </c>
      <c r="M34" s="3"/>
    </row>
    <row r="35" spans="1:13" ht="27.6">
      <c r="A35" s="49">
        <v>30</v>
      </c>
      <c r="B35" s="81" t="s">
        <v>120</v>
      </c>
      <c r="C35" s="49" t="s">
        <v>121</v>
      </c>
      <c r="D35" s="49" t="s">
        <v>54</v>
      </c>
      <c r="E35" s="49" t="s">
        <v>122</v>
      </c>
      <c r="F35" s="49" t="s">
        <v>69</v>
      </c>
      <c r="G35" s="50" t="s">
        <v>70</v>
      </c>
      <c r="H35" s="49" t="s">
        <v>123</v>
      </c>
      <c r="I35" s="37">
        <v>1639485.58</v>
      </c>
      <c r="J35" s="37">
        <v>1070928</v>
      </c>
      <c r="K35" s="51">
        <v>38717</v>
      </c>
      <c r="L35" s="49" t="s">
        <v>245</v>
      </c>
      <c r="M35" s="3"/>
    </row>
    <row r="36" spans="1:13" ht="27.6">
      <c r="A36" s="49">
        <v>31</v>
      </c>
      <c r="B36" s="81" t="s">
        <v>124</v>
      </c>
      <c r="C36" s="49" t="s">
        <v>125</v>
      </c>
      <c r="D36" s="49" t="s">
        <v>54</v>
      </c>
      <c r="E36" s="49" t="s">
        <v>126</v>
      </c>
      <c r="F36" s="49" t="s">
        <v>69</v>
      </c>
      <c r="G36" s="50" t="s">
        <v>70</v>
      </c>
      <c r="H36" s="49" t="s">
        <v>127</v>
      </c>
      <c r="I36" s="37">
        <v>1201233.74</v>
      </c>
      <c r="J36" s="37">
        <v>913032</v>
      </c>
      <c r="K36" s="51">
        <v>38717</v>
      </c>
      <c r="L36" s="49" t="s">
        <v>245</v>
      </c>
      <c r="M36" s="3"/>
    </row>
    <row r="37" spans="1:13" ht="27.6">
      <c r="A37" s="49">
        <v>32</v>
      </c>
      <c r="B37" s="49" t="s">
        <v>128</v>
      </c>
      <c r="C37" s="49" t="s">
        <v>47</v>
      </c>
      <c r="D37" s="49" t="s">
        <v>54</v>
      </c>
      <c r="E37" s="49" t="s">
        <v>129</v>
      </c>
      <c r="F37" s="49" t="s">
        <v>130</v>
      </c>
      <c r="G37" s="50" t="s">
        <v>14</v>
      </c>
      <c r="H37" s="49" t="s">
        <v>32</v>
      </c>
      <c r="I37" s="37" t="s">
        <v>33</v>
      </c>
      <c r="J37" s="37">
        <v>416580</v>
      </c>
      <c r="K37" s="51">
        <v>38717</v>
      </c>
      <c r="L37" s="49" t="s">
        <v>245</v>
      </c>
      <c r="M37" s="3"/>
    </row>
    <row r="38" spans="1:13" ht="27.6">
      <c r="A38" s="49">
        <v>33</v>
      </c>
      <c r="B38" s="49" t="s">
        <v>131</v>
      </c>
      <c r="C38" s="49" t="s">
        <v>57</v>
      </c>
      <c r="D38" s="49" t="s">
        <v>54</v>
      </c>
      <c r="E38" s="49">
        <v>489.3</v>
      </c>
      <c r="F38" s="49" t="s">
        <v>130</v>
      </c>
      <c r="G38" s="49" t="s">
        <v>386</v>
      </c>
      <c r="H38" s="49" t="s">
        <v>132</v>
      </c>
      <c r="I38" s="37">
        <v>6685523.4299999997</v>
      </c>
      <c r="J38" s="37">
        <v>6355727.7300000004</v>
      </c>
      <c r="K38" s="51">
        <v>38717</v>
      </c>
      <c r="L38" s="49" t="s">
        <v>245</v>
      </c>
      <c r="M38" s="3"/>
    </row>
    <row r="39" spans="1:13" ht="45" customHeight="1">
      <c r="A39" s="49">
        <v>34</v>
      </c>
      <c r="B39" s="49" t="s">
        <v>133</v>
      </c>
      <c r="C39" s="49" t="s">
        <v>47</v>
      </c>
      <c r="D39" s="49" t="s">
        <v>54</v>
      </c>
      <c r="E39" s="49"/>
      <c r="F39" s="49" t="s">
        <v>134</v>
      </c>
      <c r="G39" s="49" t="s">
        <v>386</v>
      </c>
      <c r="H39" s="49" t="s">
        <v>77</v>
      </c>
      <c r="I39" s="37" t="s">
        <v>33</v>
      </c>
      <c r="J39" s="37">
        <v>49088</v>
      </c>
      <c r="K39" s="51">
        <v>38717</v>
      </c>
      <c r="L39" s="49" t="s">
        <v>245</v>
      </c>
      <c r="M39" s="3"/>
    </row>
    <row r="40" spans="1:13" ht="27.6">
      <c r="A40" s="49">
        <v>35</v>
      </c>
      <c r="B40" s="49" t="s">
        <v>135</v>
      </c>
      <c r="C40" s="49" t="s">
        <v>47</v>
      </c>
      <c r="D40" s="49" t="s">
        <v>54</v>
      </c>
      <c r="E40" s="49"/>
      <c r="F40" s="49" t="s">
        <v>135</v>
      </c>
      <c r="G40" s="50" t="s">
        <v>14</v>
      </c>
      <c r="H40" s="49" t="s">
        <v>77</v>
      </c>
      <c r="I40" s="37" t="s">
        <v>33</v>
      </c>
      <c r="J40" s="37">
        <v>37709</v>
      </c>
      <c r="K40" s="51">
        <v>38717</v>
      </c>
      <c r="L40" s="49" t="s">
        <v>245</v>
      </c>
      <c r="M40" s="3"/>
    </row>
    <row r="41" spans="1:13" ht="27.6">
      <c r="A41" s="49">
        <v>36</v>
      </c>
      <c r="B41" s="49" t="s">
        <v>135</v>
      </c>
      <c r="C41" s="49" t="s">
        <v>47</v>
      </c>
      <c r="D41" s="49" t="s">
        <v>54</v>
      </c>
      <c r="E41" s="49"/>
      <c r="F41" s="49" t="s">
        <v>135</v>
      </c>
      <c r="G41" s="50" t="s">
        <v>14</v>
      </c>
      <c r="H41" s="49" t="s">
        <v>77</v>
      </c>
      <c r="I41" s="37" t="s">
        <v>33</v>
      </c>
      <c r="J41" s="37">
        <v>82291</v>
      </c>
      <c r="K41" s="51">
        <v>38717</v>
      </c>
      <c r="L41" s="49" t="s">
        <v>245</v>
      </c>
      <c r="M41" s="3"/>
    </row>
    <row r="42" spans="1:13" ht="27.6">
      <c r="A42" s="49">
        <v>37</v>
      </c>
      <c r="B42" s="49" t="s">
        <v>135</v>
      </c>
      <c r="C42" s="49" t="s">
        <v>136</v>
      </c>
      <c r="D42" s="49" t="s">
        <v>54</v>
      </c>
      <c r="E42" s="49"/>
      <c r="F42" s="49" t="s">
        <v>135</v>
      </c>
      <c r="G42" s="50" t="s">
        <v>14</v>
      </c>
      <c r="H42" s="49" t="s">
        <v>77</v>
      </c>
      <c r="I42" s="37" t="s">
        <v>33</v>
      </c>
      <c r="J42" s="37">
        <v>99425</v>
      </c>
      <c r="K42" s="51">
        <v>38717</v>
      </c>
      <c r="L42" s="49" t="s">
        <v>245</v>
      </c>
      <c r="M42" s="3"/>
    </row>
    <row r="43" spans="1:13">
      <c r="A43" s="127">
        <v>38</v>
      </c>
      <c r="B43" s="127" t="s">
        <v>137</v>
      </c>
      <c r="C43" s="127" t="s">
        <v>47</v>
      </c>
      <c r="D43" s="127" t="s">
        <v>54</v>
      </c>
      <c r="E43" s="127" t="s">
        <v>138</v>
      </c>
      <c r="F43" s="127" t="s">
        <v>134</v>
      </c>
      <c r="G43" s="132" t="s">
        <v>386</v>
      </c>
      <c r="H43" s="127" t="s">
        <v>32</v>
      </c>
      <c r="I43" s="131" t="s">
        <v>33</v>
      </c>
      <c r="J43" s="131">
        <v>87061.73</v>
      </c>
      <c r="K43" s="126">
        <v>38717</v>
      </c>
      <c r="L43" s="127" t="s">
        <v>245</v>
      </c>
      <c r="M43" s="3"/>
    </row>
    <row r="44" spans="1:13">
      <c r="A44" s="127"/>
      <c r="B44" s="127"/>
      <c r="C44" s="127"/>
      <c r="D44" s="127"/>
      <c r="E44" s="127"/>
      <c r="F44" s="127"/>
      <c r="G44" s="133"/>
      <c r="H44" s="127"/>
      <c r="I44" s="131"/>
      <c r="J44" s="131"/>
      <c r="K44" s="126"/>
      <c r="L44" s="127"/>
      <c r="M44" s="3"/>
    </row>
    <row r="45" spans="1:13" ht="33.75" customHeight="1">
      <c r="A45" s="127">
        <v>39</v>
      </c>
      <c r="B45" s="127" t="s">
        <v>139</v>
      </c>
      <c r="C45" s="127" t="s">
        <v>47</v>
      </c>
      <c r="D45" s="127" t="s">
        <v>54</v>
      </c>
      <c r="E45" s="127" t="s">
        <v>140</v>
      </c>
      <c r="F45" s="127" t="s">
        <v>134</v>
      </c>
      <c r="G45" s="132" t="s">
        <v>386</v>
      </c>
      <c r="H45" s="127" t="s">
        <v>141</v>
      </c>
      <c r="I45" s="131" t="s">
        <v>33</v>
      </c>
      <c r="J45" s="131">
        <v>13760872.220000001</v>
      </c>
      <c r="K45" s="126">
        <v>38717</v>
      </c>
      <c r="L45" s="127" t="s">
        <v>245</v>
      </c>
      <c r="M45" s="3"/>
    </row>
    <row r="46" spans="1:13">
      <c r="A46" s="127"/>
      <c r="B46" s="127"/>
      <c r="C46" s="127"/>
      <c r="D46" s="127"/>
      <c r="E46" s="127"/>
      <c r="F46" s="127"/>
      <c r="G46" s="133"/>
      <c r="H46" s="127"/>
      <c r="I46" s="131"/>
      <c r="J46" s="131"/>
      <c r="K46" s="126"/>
      <c r="L46" s="127"/>
      <c r="M46" s="3"/>
    </row>
    <row r="47" spans="1:13" ht="27.6">
      <c r="A47" s="49">
        <v>40</v>
      </c>
      <c r="B47" s="49" t="s">
        <v>135</v>
      </c>
      <c r="C47" s="49" t="s">
        <v>142</v>
      </c>
      <c r="D47" s="49" t="s">
        <v>54</v>
      </c>
      <c r="E47" s="49"/>
      <c r="F47" s="49" t="s">
        <v>135</v>
      </c>
      <c r="G47" s="50" t="s">
        <v>14</v>
      </c>
      <c r="H47" s="49" t="s">
        <v>77</v>
      </c>
      <c r="I47" s="37" t="s">
        <v>33</v>
      </c>
      <c r="J47" s="37">
        <v>99425</v>
      </c>
      <c r="K47" s="51">
        <v>38717</v>
      </c>
      <c r="L47" s="49" t="s">
        <v>245</v>
      </c>
      <c r="M47" s="3"/>
    </row>
    <row r="48" spans="1:13" ht="27.6">
      <c r="A48" s="49">
        <v>41</v>
      </c>
      <c r="B48" s="49" t="s">
        <v>143</v>
      </c>
      <c r="C48" s="49" t="s">
        <v>47</v>
      </c>
      <c r="D48" s="49" t="s">
        <v>54</v>
      </c>
      <c r="E48" s="49" t="s">
        <v>144</v>
      </c>
      <c r="F48" s="49"/>
      <c r="G48" s="50" t="s">
        <v>14</v>
      </c>
      <c r="H48" s="49" t="s">
        <v>145</v>
      </c>
      <c r="I48" s="37">
        <v>30678260.120000001</v>
      </c>
      <c r="J48" s="37">
        <v>1</v>
      </c>
      <c r="K48" s="51">
        <v>38717</v>
      </c>
      <c r="L48" s="49" t="s">
        <v>245</v>
      </c>
      <c r="M48" s="3"/>
    </row>
    <row r="49" spans="1:13" ht="41.4">
      <c r="A49" s="49">
        <v>42</v>
      </c>
      <c r="B49" s="49" t="s">
        <v>146</v>
      </c>
      <c r="C49" s="49" t="s">
        <v>47</v>
      </c>
      <c r="D49" s="49" t="s">
        <v>54</v>
      </c>
      <c r="E49" s="49" t="s">
        <v>147</v>
      </c>
      <c r="F49" s="49" t="s">
        <v>19</v>
      </c>
      <c r="G49" s="50" t="s">
        <v>14</v>
      </c>
      <c r="H49" s="49" t="s">
        <v>148</v>
      </c>
      <c r="I49" s="37">
        <v>128272490.41</v>
      </c>
      <c r="J49" s="37">
        <v>1</v>
      </c>
      <c r="K49" s="51">
        <v>38717</v>
      </c>
      <c r="L49" s="49" t="s">
        <v>245</v>
      </c>
      <c r="M49" s="3"/>
    </row>
    <row r="50" spans="1:13" ht="41.4">
      <c r="A50" s="49">
        <v>43</v>
      </c>
      <c r="B50" s="49" t="s">
        <v>149</v>
      </c>
      <c r="C50" s="49" t="s">
        <v>142</v>
      </c>
      <c r="D50" s="49" t="s">
        <v>54</v>
      </c>
      <c r="E50" s="49" t="s">
        <v>150</v>
      </c>
      <c r="F50" s="49" t="s">
        <v>19</v>
      </c>
      <c r="G50" s="50" t="s">
        <v>14</v>
      </c>
      <c r="H50" s="49" t="s">
        <v>151</v>
      </c>
      <c r="I50" s="37">
        <v>69684441.189999998</v>
      </c>
      <c r="J50" s="37">
        <v>1</v>
      </c>
      <c r="K50" s="51">
        <v>38717</v>
      </c>
      <c r="L50" s="49" t="s">
        <v>245</v>
      </c>
      <c r="M50" s="3"/>
    </row>
    <row r="51" spans="1:13" ht="41.4">
      <c r="A51" s="49">
        <v>44</v>
      </c>
      <c r="B51" s="49" t="s">
        <v>152</v>
      </c>
      <c r="C51" s="49" t="s">
        <v>136</v>
      </c>
      <c r="D51" s="49" t="s">
        <v>54</v>
      </c>
      <c r="E51" s="49" t="s">
        <v>153</v>
      </c>
      <c r="F51" s="49" t="s">
        <v>19</v>
      </c>
      <c r="G51" s="50" t="s">
        <v>14</v>
      </c>
      <c r="H51" s="49" t="s">
        <v>154</v>
      </c>
      <c r="I51" s="37">
        <v>44295536.259999998</v>
      </c>
      <c r="J51" s="37">
        <v>1</v>
      </c>
      <c r="K51" s="51">
        <v>38717</v>
      </c>
      <c r="L51" s="49" t="s">
        <v>245</v>
      </c>
      <c r="M51" s="3"/>
    </row>
    <row r="52" spans="1:13" ht="41.4">
      <c r="A52" s="49">
        <v>45</v>
      </c>
      <c r="B52" s="49" t="s">
        <v>155</v>
      </c>
      <c r="C52" s="49" t="s">
        <v>156</v>
      </c>
      <c r="D52" s="49" t="s">
        <v>54</v>
      </c>
      <c r="E52" s="49" t="s">
        <v>144</v>
      </c>
      <c r="F52" s="49" t="s">
        <v>19</v>
      </c>
      <c r="G52" s="50" t="s">
        <v>14</v>
      </c>
      <c r="H52" s="49" t="s">
        <v>157</v>
      </c>
      <c r="I52" s="37">
        <v>56157196.630000003</v>
      </c>
      <c r="J52" s="37">
        <v>1</v>
      </c>
      <c r="K52" s="51">
        <v>38717</v>
      </c>
      <c r="L52" s="49" t="s">
        <v>245</v>
      </c>
      <c r="M52" s="3"/>
    </row>
    <row r="53" spans="1:13" ht="41.4">
      <c r="A53" s="49">
        <v>46</v>
      </c>
      <c r="B53" s="49" t="s">
        <v>158</v>
      </c>
      <c r="C53" s="49" t="s">
        <v>159</v>
      </c>
      <c r="D53" s="49" t="s">
        <v>54</v>
      </c>
      <c r="E53" s="49" t="s">
        <v>492</v>
      </c>
      <c r="F53" s="49" t="s">
        <v>19</v>
      </c>
      <c r="G53" s="50" t="s">
        <v>14</v>
      </c>
      <c r="H53" s="49" t="s">
        <v>160</v>
      </c>
      <c r="I53" s="37">
        <v>46141183.600000001</v>
      </c>
      <c r="J53" s="37">
        <v>1</v>
      </c>
      <c r="K53" s="51">
        <v>38717</v>
      </c>
      <c r="L53" s="49" t="s">
        <v>245</v>
      </c>
      <c r="M53" s="3"/>
    </row>
    <row r="54" spans="1:13" ht="41.4">
      <c r="A54" s="49">
        <v>47</v>
      </c>
      <c r="B54" s="49" t="s">
        <v>161</v>
      </c>
      <c r="C54" s="49" t="s">
        <v>162</v>
      </c>
      <c r="D54" s="49" t="s">
        <v>54</v>
      </c>
      <c r="E54" s="49" t="s">
        <v>163</v>
      </c>
      <c r="F54" s="49" t="s">
        <v>19</v>
      </c>
      <c r="G54" s="50" t="s">
        <v>14</v>
      </c>
      <c r="H54" s="49" t="s">
        <v>32</v>
      </c>
      <c r="I54" s="37" t="s">
        <v>33</v>
      </c>
      <c r="J54" s="37">
        <v>1</v>
      </c>
      <c r="K54" s="51">
        <v>38717</v>
      </c>
      <c r="L54" s="49" t="s">
        <v>245</v>
      </c>
      <c r="M54" s="3"/>
    </row>
    <row r="55" spans="1:13" ht="27.6">
      <c r="A55" s="49">
        <v>48</v>
      </c>
      <c r="B55" s="49" t="s">
        <v>164</v>
      </c>
      <c r="C55" s="49" t="s">
        <v>47</v>
      </c>
      <c r="D55" s="49" t="s">
        <v>54</v>
      </c>
      <c r="E55" s="49"/>
      <c r="F55" s="49" t="s">
        <v>135</v>
      </c>
      <c r="G55" s="50" t="s">
        <v>14</v>
      </c>
      <c r="H55" s="49" t="s">
        <v>77</v>
      </c>
      <c r="I55" s="37" t="s">
        <v>33</v>
      </c>
      <c r="J55" s="37">
        <v>99000</v>
      </c>
      <c r="K55" s="51">
        <v>38717</v>
      </c>
      <c r="L55" s="49" t="s">
        <v>245</v>
      </c>
      <c r="M55" s="3"/>
    </row>
    <row r="56" spans="1:13" ht="41.4">
      <c r="A56" s="49">
        <v>49</v>
      </c>
      <c r="B56" s="49" t="s">
        <v>165</v>
      </c>
      <c r="C56" s="49" t="s">
        <v>166</v>
      </c>
      <c r="D56" s="49" t="s">
        <v>54</v>
      </c>
      <c r="E56" s="49" t="s">
        <v>167</v>
      </c>
      <c r="F56" s="49" t="s">
        <v>20</v>
      </c>
      <c r="G56" s="50" t="s">
        <v>168</v>
      </c>
      <c r="H56" s="49" t="s">
        <v>169</v>
      </c>
      <c r="I56" s="37">
        <v>178898.8</v>
      </c>
      <c r="J56" s="37">
        <v>784443</v>
      </c>
      <c r="K56" s="51">
        <v>38717</v>
      </c>
      <c r="L56" s="49" t="s">
        <v>292</v>
      </c>
      <c r="M56" s="3"/>
    </row>
    <row r="57" spans="1:13" ht="41.4">
      <c r="A57" s="49">
        <v>50</v>
      </c>
      <c r="B57" s="49" t="s">
        <v>170</v>
      </c>
      <c r="C57" s="49" t="s">
        <v>171</v>
      </c>
      <c r="D57" s="49" t="s">
        <v>54</v>
      </c>
      <c r="E57" s="49" t="s">
        <v>172</v>
      </c>
      <c r="F57" s="49" t="s">
        <v>20</v>
      </c>
      <c r="G57" s="50" t="s">
        <v>168</v>
      </c>
      <c r="H57" s="49" t="s">
        <v>173</v>
      </c>
      <c r="I57" s="37">
        <v>770056.15</v>
      </c>
      <c r="J57" s="37">
        <v>1147068</v>
      </c>
      <c r="K57" s="51">
        <v>38717</v>
      </c>
      <c r="L57" s="49" t="s">
        <v>293</v>
      </c>
      <c r="M57" s="3"/>
    </row>
    <row r="58" spans="1:13" hidden="1">
      <c r="A58" s="49"/>
      <c r="B58" s="49"/>
      <c r="C58" s="49"/>
      <c r="D58" s="49"/>
      <c r="E58" s="49"/>
      <c r="F58" s="49"/>
      <c r="G58" s="50"/>
      <c r="H58" s="49"/>
      <c r="I58" s="37"/>
      <c r="J58" s="37"/>
      <c r="K58" s="51"/>
      <c r="L58" s="49"/>
      <c r="M58" s="3"/>
    </row>
    <row r="59" spans="1:13" ht="41.4">
      <c r="A59" s="49">
        <v>51</v>
      </c>
      <c r="B59" s="49" t="s">
        <v>174</v>
      </c>
      <c r="C59" s="49" t="s">
        <v>175</v>
      </c>
      <c r="D59" s="49" t="s">
        <v>54</v>
      </c>
      <c r="E59" s="49" t="s">
        <v>176</v>
      </c>
      <c r="F59" s="49" t="s">
        <v>20</v>
      </c>
      <c r="G59" s="50" t="s">
        <v>168</v>
      </c>
      <c r="H59" s="49" t="s">
        <v>177</v>
      </c>
      <c r="I59" s="37">
        <v>815603.22</v>
      </c>
      <c r="J59" s="37">
        <v>1647200</v>
      </c>
      <c r="K59" s="51">
        <v>38717</v>
      </c>
      <c r="L59" s="49" t="s">
        <v>294</v>
      </c>
      <c r="M59" s="3"/>
    </row>
    <row r="60" spans="1:13" hidden="1">
      <c r="A60" s="49"/>
      <c r="B60" s="49"/>
      <c r="C60" s="49"/>
      <c r="D60" s="49"/>
      <c r="E60" s="49"/>
      <c r="F60" s="49"/>
      <c r="G60" s="50"/>
      <c r="H60" s="49"/>
      <c r="I60" s="37"/>
      <c r="J60" s="37"/>
      <c r="K60" s="51"/>
      <c r="L60" s="49"/>
      <c r="M60" s="3"/>
    </row>
    <row r="61" spans="1:13" ht="41.4">
      <c r="A61" s="49">
        <v>52</v>
      </c>
      <c r="B61" s="49" t="s">
        <v>165</v>
      </c>
      <c r="C61" s="49" t="s">
        <v>387</v>
      </c>
      <c r="D61" s="49" t="s">
        <v>54</v>
      </c>
      <c r="E61" s="49" t="s">
        <v>178</v>
      </c>
      <c r="F61" s="49" t="s">
        <v>20</v>
      </c>
      <c r="G61" s="50" t="s">
        <v>168</v>
      </c>
      <c r="H61" s="49" t="s">
        <v>179</v>
      </c>
      <c r="I61" s="37">
        <v>169700.73</v>
      </c>
      <c r="J61" s="37">
        <v>784443</v>
      </c>
      <c r="K61" s="51">
        <v>38717</v>
      </c>
      <c r="L61" s="49" t="s">
        <v>295</v>
      </c>
      <c r="M61" s="3"/>
    </row>
    <row r="62" spans="1:13" ht="27.6">
      <c r="A62" s="49">
        <v>53</v>
      </c>
      <c r="B62" s="49" t="s">
        <v>180</v>
      </c>
      <c r="C62" s="49" t="s">
        <v>47</v>
      </c>
      <c r="D62" s="49" t="s">
        <v>54</v>
      </c>
      <c r="E62" s="49"/>
      <c r="F62" s="49" t="s">
        <v>134</v>
      </c>
      <c r="G62" s="50" t="s">
        <v>14</v>
      </c>
      <c r="H62" s="49" t="s">
        <v>77</v>
      </c>
      <c r="I62" s="37" t="s">
        <v>33</v>
      </c>
      <c r="J62" s="37">
        <v>517364.05</v>
      </c>
      <c r="K62" s="51">
        <v>38717</v>
      </c>
      <c r="L62" s="49" t="s">
        <v>245</v>
      </c>
      <c r="M62" s="3"/>
    </row>
    <row r="63" spans="1:13" ht="45" customHeight="1">
      <c r="A63" s="49">
        <v>54</v>
      </c>
      <c r="B63" s="49" t="s">
        <v>240</v>
      </c>
      <c r="C63" s="49" t="s">
        <v>241</v>
      </c>
      <c r="D63" s="49" t="s">
        <v>54</v>
      </c>
      <c r="E63" s="49" t="s">
        <v>242</v>
      </c>
      <c r="F63" s="49" t="s">
        <v>240</v>
      </c>
      <c r="G63" s="50" t="s">
        <v>14</v>
      </c>
      <c r="H63" s="49" t="s">
        <v>243</v>
      </c>
      <c r="I63" s="37">
        <v>1</v>
      </c>
      <c r="J63" s="37">
        <v>1</v>
      </c>
      <c r="K63" s="51">
        <v>44231</v>
      </c>
      <c r="L63" s="51" t="s">
        <v>244</v>
      </c>
      <c r="M63" s="3"/>
    </row>
    <row r="64" spans="1:13" ht="18.75" customHeight="1">
      <c r="A64" s="88">
        <v>55</v>
      </c>
      <c r="B64" s="81" t="s">
        <v>135</v>
      </c>
      <c r="C64" s="82" t="s">
        <v>142</v>
      </c>
      <c r="D64" s="49" t="s">
        <v>54</v>
      </c>
      <c r="E64" s="81" t="s">
        <v>383</v>
      </c>
      <c r="F64" s="81" t="s">
        <v>135</v>
      </c>
      <c r="G64" s="50" t="s">
        <v>14</v>
      </c>
      <c r="H64" s="49" t="s">
        <v>77</v>
      </c>
      <c r="I64" s="85"/>
      <c r="J64" s="84" t="s">
        <v>388</v>
      </c>
      <c r="K64" s="86">
        <v>44431</v>
      </c>
      <c r="L64" s="78" t="s">
        <v>389</v>
      </c>
    </row>
    <row r="65" spans="1:13" ht="27" customHeight="1">
      <c r="A65" s="88">
        <v>56</v>
      </c>
      <c r="B65" s="87" t="s">
        <v>390</v>
      </c>
      <c r="C65" s="82" t="s">
        <v>379</v>
      </c>
      <c r="D65" s="49" t="s">
        <v>54</v>
      </c>
      <c r="E65" s="83"/>
      <c r="F65" s="87" t="s">
        <v>390</v>
      </c>
      <c r="G65" s="50" t="s">
        <v>14</v>
      </c>
      <c r="H65" s="49" t="s">
        <v>77</v>
      </c>
      <c r="I65" s="85"/>
      <c r="J65" s="84">
        <v>9886353.8000000007</v>
      </c>
      <c r="K65" s="86">
        <v>44519</v>
      </c>
      <c r="L65" s="78" t="s">
        <v>391</v>
      </c>
    </row>
    <row r="66" spans="1:13" ht="41.4">
      <c r="A66" s="91">
        <v>57</v>
      </c>
      <c r="B66" s="27" t="s">
        <v>475</v>
      </c>
      <c r="C66" s="82" t="s">
        <v>379</v>
      </c>
      <c r="D66" s="49" t="s">
        <v>54</v>
      </c>
      <c r="E66" s="83"/>
      <c r="F66" s="88" t="s">
        <v>475</v>
      </c>
      <c r="G66" s="50" t="s">
        <v>14</v>
      </c>
      <c r="H66" s="49" t="s">
        <v>77</v>
      </c>
      <c r="I66" s="85"/>
      <c r="J66" s="84">
        <v>343793</v>
      </c>
      <c r="K66" s="86">
        <v>44537</v>
      </c>
      <c r="L66" s="78" t="s">
        <v>392</v>
      </c>
    </row>
    <row r="67" spans="1:13" ht="69">
      <c r="A67" s="91">
        <v>58</v>
      </c>
      <c r="B67" s="87" t="s">
        <v>393</v>
      </c>
      <c r="C67" s="82" t="s">
        <v>379</v>
      </c>
      <c r="D67" s="49" t="s">
        <v>54</v>
      </c>
      <c r="E67" s="83"/>
      <c r="F67" s="87" t="s">
        <v>393</v>
      </c>
      <c r="G67" s="50" t="s">
        <v>14</v>
      </c>
      <c r="H67" s="49" t="s">
        <v>77</v>
      </c>
      <c r="I67" s="85"/>
      <c r="J67" s="84">
        <v>4752630</v>
      </c>
      <c r="K67" s="96">
        <v>44552</v>
      </c>
      <c r="L67" s="78" t="s">
        <v>394</v>
      </c>
    </row>
    <row r="68" spans="1:13" ht="27.6">
      <c r="A68" s="91">
        <v>59</v>
      </c>
      <c r="B68" s="52" t="s">
        <v>398</v>
      </c>
      <c r="C68" s="52" t="s">
        <v>399</v>
      </c>
      <c r="D68" s="49" t="s">
        <v>54</v>
      </c>
      <c r="E68" s="88" t="s">
        <v>400</v>
      </c>
      <c r="F68" s="49" t="s">
        <v>20</v>
      </c>
      <c r="G68" s="50" t="s">
        <v>168</v>
      </c>
      <c r="H68" s="49" t="s">
        <v>77</v>
      </c>
      <c r="I68" s="85"/>
      <c r="J68" s="89">
        <v>502009.49</v>
      </c>
      <c r="K68" s="58">
        <v>44718</v>
      </c>
      <c r="L68" s="79" t="s">
        <v>401</v>
      </c>
    </row>
    <row r="69" spans="1:13" ht="29.25" customHeight="1">
      <c r="A69" s="91">
        <v>60</v>
      </c>
      <c r="B69" s="52" t="s">
        <v>402</v>
      </c>
      <c r="C69" s="52" t="s">
        <v>403</v>
      </c>
      <c r="D69" s="49" t="s">
        <v>54</v>
      </c>
      <c r="E69" s="88" t="s">
        <v>404</v>
      </c>
      <c r="F69" s="49" t="s">
        <v>20</v>
      </c>
      <c r="G69" s="50" t="s">
        <v>168</v>
      </c>
      <c r="H69" s="49" t="s">
        <v>77</v>
      </c>
      <c r="I69" s="85"/>
      <c r="J69" s="89">
        <v>505427.42</v>
      </c>
      <c r="K69" s="58">
        <v>44718</v>
      </c>
      <c r="L69" s="79" t="s">
        <v>401</v>
      </c>
    </row>
    <row r="70" spans="1:13" ht="27.6">
      <c r="A70" s="91">
        <v>61</v>
      </c>
      <c r="B70" s="52" t="s">
        <v>405</v>
      </c>
      <c r="C70" s="52" t="s">
        <v>396</v>
      </c>
      <c r="D70" s="49" t="s">
        <v>54</v>
      </c>
      <c r="E70" s="88" t="s">
        <v>406</v>
      </c>
      <c r="F70" s="49" t="s">
        <v>20</v>
      </c>
      <c r="G70" s="50" t="s">
        <v>168</v>
      </c>
      <c r="H70" s="49" t="s">
        <v>77</v>
      </c>
      <c r="I70" s="85"/>
      <c r="J70" s="89">
        <v>315044.23</v>
      </c>
      <c r="K70" s="58">
        <v>44718</v>
      </c>
      <c r="L70" s="79" t="s">
        <v>401</v>
      </c>
    </row>
    <row r="71" spans="1:13" ht="29.25" customHeight="1">
      <c r="A71" s="91">
        <v>62</v>
      </c>
      <c r="B71" s="52" t="s">
        <v>407</v>
      </c>
      <c r="C71" s="52" t="s">
        <v>408</v>
      </c>
      <c r="D71" s="49" t="s">
        <v>54</v>
      </c>
      <c r="E71" s="88" t="s">
        <v>409</v>
      </c>
      <c r="F71" s="49" t="s">
        <v>20</v>
      </c>
      <c r="G71" s="50" t="s">
        <v>168</v>
      </c>
      <c r="H71" s="49" t="s">
        <v>77</v>
      </c>
      <c r="I71" s="90"/>
      <c r="J71" s="90">
        <v>505427.42</v>
      </c>
      <c r="K71" s="58">
        <v>44718</v>
      </c>
      <c r="L71" s="80" t="s">
        <v>401</v>
      </c>
    </row>
    <row r="72" spans="1:13" ht="69">
      <c r="A72" s="91">
        <v>63</v>
      </c>
      <c r="B72" s="87" t="s">
        <v>470</v>
      </c>
      <c r="C72" s="82" t="s">
        <v>379</v>
      </c>
      <c r="D72" s="49" t="s">
        <v>54</v>
      </c>
      <c r="E72" s="83"/>
      <c r="F72" s="87" t="s">
        <v>470</v>
      </c>
      <c r="G72" s="50" t="s">
        <v>14</v>
      </c>
      <c r="H72" s="49" t="s">
        <v>77</v>
      </c>
      <c r="I72" s="97"/>
      <c r="J72" s="98">
        <v>4169350</v>
      </c>
      <c r="K72" s="99">
        <v>44804</v>
      </c>
      <c r="L72" s="91" t="s">
        <v>469</v>
      </c>
      <c r="M72" s="3"/>
    </row>
    <row r="73" spans="1:13" ht="54" customHeight="1">
      <c r="A73" s="91">
        <v>64</v>
      </c>
      <c r="B73" s="87" t="s">
        <v>393</v>
      </c>
      <c r="C73" s="82" t="s">
        <v>379</v>
      </c>
      <c r="D73" s="49" t="s">
        <v>54</v>
      </c>
      <c r="E73" s="83"/>
      <c r="F73" s="87" t="s">
        <v>393</v>
      </c>
      <c r="G73" s="50" t="s">
        <v>14</v>
      </c>
      <c r="H73" s="49" t="s">
        <v>77</v>
      </c>
      <c r="I73" s="97"/>
      <c r="J73" s="98">
        <v>695628</v>
      </c>
      <c r="K73" s="99">
        <v>44707</v>
      </c>
      <c r="L73" s="91" t="s">
        <v>471</v>
      </c>
      <c r="M73" s="3"/>
    </row>
    <row r="74" spans="1:13" ht="63" customHeight="1">
      <c r="A74" s="91">
        <v>65</v>
      </c>
      <c r="B74" s="27" t="s">
        <v>472</v>
      </c>
      <c r="C74" s="82" t="s">
        <v>473</v>
      </c>
      <c r="D74" s="49" t="s">
        <v>54</v>
      </c>
      <c r="E74" s="27"/>
      <c r="F74" s="27" t="str">
        <f>B74</f>
        <v>Контейнерные площадки для сбора и временного хранения ТКО на кладбищах</v>
      </c>
      <c r="G74" s="50" t="s">
        <v>14</v>
      </c>
      <c r="H74" s="49" t="s">
        <v>77</v>
      </c>
      <c r="I74" s="97"/>
      <c r="J74" s="98">
        <v>391116</v>
      </c>
      <c r="K74" s="99">
        <v>44714</v>
      </c>
      <c r="L74" s="88" t="s">
        <v>474</v>
      </c>
      <c r="M74" s="3"/>
    </row>
    <row r="75" spans="1:13" ht="47.25" customHeight="1">
      <c r="A75" s="91">
        <v>66</v>
      </c>
      <c r="B75" s="27" t="s">
        <v>476</v>
      </c>
      <c r="C75" s="82" t="s">
        <v>477</v>
      </c>
      <c r="D75" s="49" t="s">
        <v>54</v>
      </c>
      <c r="E75" s="27"/>
      <c r="F75" s="27" t="str">
        <f t="shared" ref="F75:F91" si="0">B75</f>
        <v xml:space="preserve">Контейнерная площадка для сбора ТКО </v>
      </c>
      <c r="G75" s="50" t="s">
        <v>14</v>
      </c>
      <c r="H75" s="49" t="s">
        <v>77</v>
      </c>
      <c r="I75" s="97"/>
      <c r="J75" s="98">
        <v>105000</v>
      </c>
      <c r="K75" s="99">
        <v>44085</v>
      </c>
      <c r="L75" s="88" t="s">
        <v>484</v>
      </c>
      <c r="M75" s="3"/>
    </row>
    <row r="76" spans="1:13" ht="25.5" customHeight="1">
      <c r="A76" s="91">
        <v>67</v>
      </c>
      <c r="B76" s="27" t="s">
        <v>476</v>
      </c>
      <c r="C76" s="82" t="s">
        <v>478</v>
      </c>
      <c r="D76" s="49" t="s">
        <v>54</v>
      </c>
      <c r="E76" s="27"/>
      <c r="F76" s="27" t="str">
        <f t="shared" si="0"/>
        <v xml:space="preserve">Контейнерная площадка для сбора ТКО </v>
      </c>
      <c r="G76" s="50" t="s">
        <v>14</v>
      </c>
      <c r="H76" s="49" t="s">
        <v>77</v>
      </c>
      <c r="I76" s="97"/>
      <c r="J76" s="98">
        <v>35000</v>
      </c>
      <c r="K76" s="99">
        <v>44085</v>
      </c>
      <c r="L76" s="88" t="s">
        <v>484</v>
      </c>
      <c r="M76" s="3"/>
    </row>
    <row r="77" spans="1:13" ht="31.2">
      <c r="A77" s="91">
        <v>68</v>
      </c>
      <c r="B77" s="27" t="s">
        <v>476</v>
      </c>
      <c r="C77" s="82" t="s">
        <v>479</v>
      </c>
      <c r="D77" s="49" t="s">
        <v>54</v>
      </c>
      <c r="E77" s="27"/>
      <c r="F77" s="27" t="str">
        <f t="shared" si="0"/>
        <v xml:space="preserve">Контейнерная площадка для сбора ТКО </v>
      </c>
      <c r="G77" s="50" t="s">
        <v>14</v>
      </c>
      <c r="H77" s="49" t="s">
        <v>77</v>
      </c>
      <c r="I77" s="97"/>
      <c r="J77" s="98">
        <v>55000</v>
      </c>
      <c r="K77" s="99">
        <v>44085</v>
      </c>
      <c r="L77" s="88" t="s">
        <v>484</v>
      </c>
      <c r="M77" s="3"/>
    </row>
    <row r="78" spans="1:13" ht="31.2">
      <c r="A78" s="91">
        <v>69</v>
      </c>
      <c r="B78" s="27" t="s">
        <v>476</v>
      </c>
      <c r="C78" s="82" t="s">
        <v>480</v>
      </c>
      <c r="D78" s="49" t="s">
        <v>54</v>
      </c>
      <c r="E78" s="27"/>
      <c r="F78" s="27" t="str">
        <f t="shared" si="0"/>
        <v xml:space="preserve">Контейнерная площадка для сбора ТКО </v>
      </c>
      <c r="G78" s="50" t="s">
        <v>14</v>
      </c>
      <c r="H78" s="49" t="s">
        <v>77</v>
      </c>
      <c r="I78" s="97"/>
      <c r="J78" s="98">
        <v>43000</v>
      </c>
      <c r="K78" s="99">
        <v>44085</v>
      </c>
      <c r="L78" s="88" t="s">
        <v>484</v>
      </c>
      <c r="M78" s="3"/>
    </row>
    <row r="79" spans="1:13" ht="31.2">
      <c r="A79" s="91">
        <v>70</v>
      </c>
      <c r="B79" s="27" t="s">
        <v>476</v>
      </c>
      <c r="C79" s="82" t="s">
        <v>481</v>
      </c>
      <c r="D79" s="49" t="s">
        <v>54</v>
      </c>
      <c r="E79" s="27"/>
      <c r="F79" s="27" t="str">
        <f t="shared" si="0"/>
        <v xml:space="preserve">Контейнерная площадка для сбора ТКО </v>
      </c>
      <c r="G79" s="50" t="s">
        <v>14</v>
      </c>
      <c r="H79" s="49" t="s">
        <v>77</v>
      </c>
      <c r="I79" s="97"/>
      <c r="J79" s="98">
        <v>43000</v>
      </c>
      <c r="K79" s="99">
        <v>44085</v>
      </c>
      <c r="L79" s="88" t="s">
        <v>484</v>
      </c>
      <c r="M79" s="3"/>
    </row>
    <row r="80" spans="1:13" ht="31.2">
      <c r="A80" s="91">
        <v>71</v>
      </c>
      <c r="B80" s="27" t="s">
        <v>476</v>
      </c>
      <c r="C80" s="82" t="s">
        <v>482</v>
      </c>
      <c r="D80" s="49" t="s">
        <v>54</v>
      </c>
      <c r="E80" s="27"/>
      <c r="F80" s="27" t="str">
        <f t="shared" si="0"/>
        <v xml:space="preserve">Контейнерная площадка для сбора ТКО </v>
      </c>
      <c r="G80" s="50" t="s">
        <v>14</v>
      </c>
      <c r="H80" s="49" t="s">
        <v>77</v>
      </c>
      <c r="I80" s="97"/>
      <c r="J80" s="98">
        <v>100000</v>
      </c>
      <c r="K80" s="99">
        <v>44092</v>
      </c>
      <c r="L80" s="100" t="s">
        <v>483</v>
      </c>
      <c r="M80" s="3"/>
    </row>
    <row r="81" spans="1:13" ht="31.2">
      <c r="A81" s="91">
        <v>72</v>
      </c>
      <c r="B81" s="27" t="s">
        <v>476</v>
      </c>
      <c r="C81" s="82" t="s">
        <v>485</v>
      </c>
      <c r="D81" s="49" t="s">
        <v>54</v>
      </c>
      <c r="E81" s="27"/>
      <c r="F81" s="27" t="str">
        <f t="shared" si="0"/>
        <v xml:space="preserve">Контейнерная площадка для сбора ТКО </v>
      </c>
      <c r="G81" s="50" t="s">
        <v>14</v>
      </c>
      <c r="H81" s="49" t="s">
        <v>77</v>
      </c>
      <c r="I81" s="97"/>
      <c r="J81" s="98">
        <v>45000</v>
      </c>
      <c r="K81" s="99">
        <v>44092</v>
      </c>
      <c r="L81" s="100" t="s">
        <v>483</v>
      </c>
      <c r="M81" s="3"/>
    </row>
    <row r="82" spans="1:13" ht="31.2">
      <c r="A82" s="91">
        <v>73</v>
      </c>
      <c r="B82" s="27" t="s">
        <v>476</v>
      </c>
      <c r="C82" s="82" t="s">
        <v>379</v>
      </c>
      <c r="D82" s="49" t="s">
        <v>54</v>
      </c>
      <c r="E82" s="27"/>
      <c r="F82" s="27" t="str">
        <f t="shared" si="0"/>
        <v xml:space="preserve">Контейнерная площадка для сбора ТКО </v>
      </c>
      <c r="G82" s="50" t="s">
        <v>14</v>
      </c>
      <c r="H82" s="49" t="s">
        <v>77</v>
      </c>
      <c r="I82" s="97"/>
      <c r="J82" s="98">
        <v>79638</v>
      </c>
      <c r="K82" s="99">
        <v>44092</v>
      </c>
      <c r="L82" s="100" t="s">
        <v>483</v>
      </c>
      <c r="M82" s="3"/>
    </row>
    <row r="83" spans="1:13" ht="31.2">
      <c r="A83" s="91">
        <v>74</v>
      </c>
      <c r="B83" s="27" t="s">
        <v>476</v>
      </c>
      <c r="C83" s="82" t="s">
        <v>379</v>
      </c>
      <c r="D83" s="49" t="s">
        <v>54</v>
      </c>
      <c r="E83" s="27"/>
      <c r="F83" s="27" t="str">
        <f t="shared" si="0"/>
        <v xml:space="preserve">Контейнерная площадка для сбора ТКО </v>
      </c>
      <c r="G83" s="50" t="s">
        <v>14</v>
      </c>
      <c r="H83" s="49" t="s">
        <v>77</v>
      </c>
      <c r="I83" s="97"/>
      <c r="J83" s="98">
        <v>521434</v>
      </c>
      <c r="K83" s="99">
        <v>44160</v>
      </c>
      <c r="L83" s="88" t="s">
        <v>486</v>
      </c>
      <c r="M83" s="3"/>
    </row>
    <row r="84" spans="1:13" ht="31.2">
      <c r="A84" s="91">
        <v>75</v>
      </c>
      <c r="B84" s="27" t="s">
        <v>476</v>
      </c>
      <c r="C84" s="82" t="s">
        <v>487</v>
      </c>
      <c r="D84" s="49" t="s">
        <v>54</v>
      </c>
      <c r="E84" s="27"/>
      <c r="F84" s="27" t="str">
        <f t="shared" si="0"/>
        <v xml:space="preserve">Контейнерная площадка для сбора ТКО </v>
      </c>
      <c r="G84" s="50" t="s">
        <v>14</v>
      </c>
      <c r="H84" s="49" t="s">
        <v>77</v>
      </c>
      <c r="I84" s="97"/>
      <c r="J84" s="98">
        <v>371657</v>
      </c>
      <c r="K84" s="99">
        <v>44714</v>
      </c>
      <c r="L84" s="88" t="s">
        <v>488</v>
      </c>
      <c r="M84" s="3"/>
    </row>
    <row r="85" spans="1:13" ht="31.2">
      <c r="A85" s="91">
        <v>76</v>
      </c>
      <c r="B85" s="27" t="s">
        <v>476</v>
      </c>
      <c r="C85" s="82" t="s">
        <v>493</v>
      </c>
      <c r="D85" s="49" t="s">
        <v>54</v>
      </c>
      <c r="E85" s="27"/>
      <c r="F85" s="101" t="str">
        <f t="shared" si="0"/>
        <v xml:space="preserve">Контейнерная площадка для сбора ТКО </v>
      </c>
      <c r="G85" s="50" t="s">
        <v>14</v>
      </c>
      <c r="H85" s="49" t="s">
        <v>77</v>
      </c>
      <c r="I85" s="97"/>
      <c r="J85" s="98">
        <v>117586</v>
      </c>
      <c r="K85" s="99">
        <v>45132</v>
      </c>
      <c r="L85" s="88" t="s">
        <v>494</v>
      </c>
      <c r="M85" s="3"/>
    </row>
    <row r="86" spans="1:13" ht="46.8">
      <c r="A86" s="91">
        <v>77</v>
      </c>
      <c r="B86" s="27" t="s">
        <v>498</v>
      </c>
      <c r="C86" s="82" t="s">
        <v>499</v>
      </c>
      <c r="D86" s="49" t="s">
        <v>54</v>
      </c>
      <c r="E86" s="27"/>
      <c r="F86" s="101" t="str">
        <f t="shared" si="0"/>
        <v xml:space="preserve">Подъезд с твердым покрытием к пожарному водоему </v>
      </c>
      <c r="G86" s="50" t="s">
        <v>14</v>
      </c>
      <c r="H86" s="49" t="s">
        <v>77</v>
      </c>
      <c r="I86" s="97"/>
      <c r="J86" s="98">
        <v>312223</v>
      </c>
      <c r="K86" s="99">
        <v>45134</v>
      </c>
      <c r="L86" s="88" t="s">
        <v>502</v>
      </c>
      <c r="M86" s="3"/>
    </row>
    <row r="87" spans="1:13" ht="46.8">
      <c r="A87" s="91">
        <v>78</v>
      </c>
      <c r="B87" s="27" t="s">
        <v>503</v>
      </c>
      <c r="C87" s="82" t="s">
        <v>500</v>
      </c>
      <c r="D87" s="49" t="s">
        <v>54</v>
      </c>
      <c r="E87" s="27"/>
      <c r="F87" s="101" t="str">
        <f t="shared" si="0"/>
        <v>Контейнерная площадка для сбора ТКО  (модернизация)</v>
      </c>
      <c r="G87" s="50" t="s">
        <v>14</v>
      </c>
      <c r="H87" s="49" t="s">
        <v>77</v>
      </c>
      <c r="I87" s="97"/>
      <c r="J87" s="98">
        <v>340909</v>
      </c>
      <c r="K87" s="99">
        <v>45132</v>
      </c>
      <c r="L87" s="88" t="s">
        <v>501</v>
      </c>
      <c r="M87" s="3"/>
    </row>
    <row r="88" spans="1:13" ht="63" customHeight="1">
      <c r="A88" s="91">
        <v>79</v>
      </c>
      <c r="B88" s="27" t="s">
        <v>504</v>
      </c>
      <c r="C88" s="82" t="s">
        <v>505</v>
      </c>
      <c r="D88" s="49" t="s">
        <v>54</v>
      </c>
      <c r="E88" s="27"/>
      <c r="F88" s="101" t="str">
        <f t="shared" si="0"/>
        <v>Благоустройство территории(устройство зоны отдыха (укладка тротуарной плитки, установка тренажеров, посев газона))</v>
      </c>
      <c r="G88" s="50" t="s">
        <v>14</v>
      </c>
      <c r="H88" s="49" t="s">
        <v>77</v>
      </c>
      <c r="I88" s="97"/>
      <c r="J88" s="98">
        <v>398914</v>
      </c>
      <c r="K88" s="99">
        <v>45190</v>
      </c>
      <c r="L88" s="88" t="s">
        <v>506</v>
      </c>
      <c r="M88" s="3"/>
    </row>
    <row r="89" spans="1:13" ht="46.8">
      <c r="A89" s="91">
        <v>80</v>
      </c>
      <c r="B89" s="27" t="s">
        <v>498</v>
      </c>
      <c r="C89" s="82" t="s">
        <v>507</v>
      </c>
      <c r="D89" s="49" t="s">
        <v>54</v>
      </c>
      <c r="E89" s="27"/>
      <c r="F89" s="101" t="str">
        <f t="shared" si="0"/>
        <v xml:space="preserve">Подъезд с твердым покрытием к пожарному водоему </v>
      </c>
      <c r="G89" s="50" t="s">
        <v>14</v>
      </c>
      <c r="H89" s="49" t="s">
        <v>77</v>
      </c>
      <c r="I89" s="97"/>
      <c r="J89" s="98">
        <v>496470</v>
      </c>
      <c r="K89" s="99">
        <v>45169</v>
      </c>
      <c r="L89" s="88" t="s">
        <v>508</v>
      </c>
      <c r="M89" s="3"/>
    </row>
    <row r="90" spans="1:13" ht="78">
      <c r="A90" s="91">
        <v>81</v>
      </c>
      <c r="B90" s="27" t="s">
        <v>509</v>
      </c>
      <c r="C90" s="82" t="s">
        <v>379</v>
      </c>
      <c r="D90" s="49" t="s">
        <v>54</v>
      </c>
      <c r="E90" s="27"/>
      <c r="F90" s="101" t="str">
        <f t="shared" si="0"/>
        <v>Капитальный ремонт участка тепловых от УТ-14 через УТ-15 до здания администрации д.Бор</v>
      </c>
      <c r="G90" s="50" t="s">
        <v>14</v>
      </c>
      <c r="H90" s="49" t="s">
        <v>77</v>
      </c>
      <c r="I90" s="97"/>
      <c r="J90" s="98">
        <v>1682019.42</v>
      </c>
      <c r="K90" s="99">
        <v>45271</v>
      </c>
      <c r="L90" s="88" t="s">
        <v>512</v>
      </c>
      <c r="M90" s="3"/>
    </row>
    <row r="91" spans="1:13" ht="46.8">
      <c r="A91" s="91">
        <v>82</v>
      </c>
      <c r="B91" s="27" t="s">
        <v>510</v>
      </c>
      <c r="C91" s="82" t="s">
        <v>511</v>
      </c>
      <c r="D91" s="49" t="s">
        <v>54</v>
      </c>
      <c r="E91" s="27"/>
      <c r="F91" s="101" t="str">
        <f t="shared" si="0"/>
        <v>Капитальный ремонт участка тепловых сетей от УТ-5 до УТ-6 д.Бор</v>
      </c>
      <c r="G91" s="50" t="s">
        <v>14</v>
      </c>
      <c r="H91" s="49" t="s">
        <v>77</v>
      </c>
      <c r="I91" s="97"/>
      <c r="J91" s="98">
        <v>3889520.25</v>
      </c>
      <c r="K91" s="99">
        <v>45271</v>
      </c>
      <c r="L91" s="88" t="s">
        <v>512</v>
      </c>
      <c r="M91" s="3"/>
    </row>
    <row r="92" spans="1:13" ht="69">
      <c r="A92" s="91">
        <v>83</v>
      </c>
      <c r="B92" s="87" t="s">
        <v>513</v>
      </c>
      <c r="C92" s="82" t="s">
        <v>379</v>
      </c>
      <c r="D92" s="49" t="s">
        <v>54</v>
      </c>
      <c r="E92" s="83"/>
      <c r="F92" s="87" t="s">
        <v>470</v>
      </c>
      <c r="G92" s="50" t="s">
        <v>14</v>
      </c>
      <c r="H92" s="49" t="s">
        <v>77</v>
      </c>
      <c r="I92" s="97"/>
      <c r="J92" s="98">
        <v>4984982</v>
      </c>
      <c r="K92" s="99">
        <v>45188</v>
      </c>
      <c r="L92" s="91" t="s">
        <v>514</v>
      </c>
      <c r="M92" s="3"/>
    </row>
    <row r="93" spans="1:13" ht="41.4">
      <c r="A93" s="94">
        <v>84</v>
      </c>
      <c r="B93" s="49" t="s">
        <v>174</v>
      </c>
      <c r="C93" s="49" t="s">
        <v>557</v>
      </c>
      <c r="D93" s="49" t="s">
        <v>54</v>
      </c>
      <c r="E93" s="49" t="s">
        <v>559</v>
      </c>
      <c r="F93" s="49" t="s">
        <v>20</v>
      </c>
      <c r="G93" s="50" t="s">
        <v>168</v>
      </c>
      <c r="H93" s="49"/>
      <c r="I93" s="37"/>
      <c r="J93" s="123">
        <v>1647200</v>
      </c>
      <c r="K93" s="122">
        <v>42734</v>
      </c>
      <c r="L93" s="49" t="s">
        <v>561</v>
      </c>
      <c r="M93" s="3"/>
    </row>
    <row r="94" spans="1:13" ht="41.4">
      <c r="A94" s="94">
        <v>85</v>
      </c>
      <c r="B94" s="49" t="s">
        <v>174</v>
      </c>
      <c r="C94" s="49" t="s">
        <v>558</v>
      </c>
      <c r="D94" s="49" t="s">
        <v>54</v>
      </c>
      <c r="E94" s="49" t="s">
        <v>560</v>
      </c>
      <c r="F94" s="49" t="s">
        <v>20</v>
      </c>
      <c r="G94" s="50" t="s">
        <v>168</v>
      </c>
      <c r="H94" s="49"/>
      <c r="I94" s="37"/>
      <c r="J94" s="123">
        <v>1647200</v>
      </c>
      <c r="K94" s="122">
        <v>42734</v>
      </c>
      <c r="L94" s="49" t="s">
        <v>561</v>
      </c>
      <c r="M94" s="3"/>
    </row>
    <row r="95" spans="1:13">
      <c r="A95" s="130">
        <v>86</v>
      </c>
      <c r="B95" s="127" t="s">
        <v>565</v>
      </c>
      <c r="C95" s="127" t="s">
        <v>566</v>
      </c>
      <c r="D95" s="127" t="s">
        <v>54</v>
      </c>
      <c r="E95" s="127" t="s">
        <v>567</v>
      </c>
      <c r="F95" s="127" t="s">
        <v>69</v>
      </c>
      <c r="G95" s="127" t="s">
        <v>568</v>
      </c>
      <c r="H95" s="127" t="s">
        <v>569</v>
      </c>
      <c r="I95" s="129">
        <v>966700.22</v>
      </c>
      <c r="J95" s="129">
        <v>966700.22</v>
      </c>
      <c r="K95" s="126">
        <v>45406</v>
      </c>
      <c r="L95" s="127" t="s">
        <v>570</v>
      </c>
      <c r="M95" s="3"/>
    </row>
    <row r="96" spans="1:13" ht="42" customHeight="1">
      <c r="A96" s="130"/>
      <c r="B96" s="127"/>
      <c r="C96" s="127"/>
      <c r="D96" s="127"/>
      <c r="E96" s="127"/>
      <c r="F96" s="127"/>
      <c r="G96" s="128"/>
      <c r="H96" s="127"/>
      <c r="I96" s="129"/>
      <c r="J96" s="129"/>
      <c r="K96" s="126"/>
      <c r="L96" s="127"/>
      <c r="M96" s="3"/>
    </row>
    <row r="97" spans="1:13">
      <c r="A97" s="137"/>
      <c r="I97" s="18" t="s">
        <v>517</v>
      </c>
      <c r="J97" s="3">
        <f>SUM(J4:J9)</f>
        <v>19684635.070000004</v>
      </c>
      <c r="L97" s="24"/>
      <c r="M97" s="3"/>
    </row>
    <row r="98" spans="1:13">
      <c r="A98" s="137"/>
      <c r="L98" s="25"/>
      <c r="M98" s="3"/>
    </row>
    <row r="99" spans="1:13">
      <c r="A99" s="137"/>
      <c r="L99" s="25"/>
      <c r="M99" s="3"/>
    </row>
    <row r="100" spans="1:13">
      <c r="A100" s="137"/>
      <c r="L100" s="23"/>
      <c r="M100" s="3"/>
    </row>
    <row r="101" spans="1:13">
      <c r="A101" s="137"/>
      <c r="B101" s="2"/>
      <c r="C101" s="2"/>
      <c r="D101" s="2"/>
      <c r="E101" s="2"/>
      <c r="G101" s="2"/>
      <c r="I101" s="3"/>
      <c r="L101" s="25"/>
      <c r="M101" s="3"/>
    </row>
    <row r="102" spans="1:13">
      <c r="A102" s="137"/>
      <c r="B102" s="2"/>
      <c r="C102" s="2"/>
      <c r="D102" s="2"/>
      <c r="E102" s="2"/>
      <c r="G102" s="2"/>
      <c r="I102" s="3"/>
      <c r="L102" s="25"/>
      <c r="M102" s="3"/>
    </row>
    <row r="103" spans="1:13">
      <c r="A103" s="137"/>
      <c r="B103" s="2"/>
      <c r="C103" s="2"/>
      <c r="D103" s="2"/>
      <c r="E103" s="2"/>
      <c r="G103" s="2"/>
      <c r="I103" s="3"/>
      <c r="L103" s="23"/>
      <c r="M103" s="3"/>
    </row>
    <row r="104" spans="1:13">
      <c r="A104" s="137"/>
      <c r="B104" s="2"/>
      <c r="C104" s="2"/>
      <c r="D104" s="2"/>
      <c r="E104" s="2"/>
      <c r="G104" s="2"/>
      <c r="I104" s="3"/>
      <c r="L104" s="25"/>
      <c r="M104" s="3"/>
    </row>
    <row r="105" spans="1:13">
      <c r="A105" s="137"/>
      <c r="B105" s="2"/>
      <c r="C105" s="2"/>
      <c r="D105" s="2"/>
      <c r="E105" s="2"/>
      <c r="G105" s="2"/>
      <c r="I105" s="3"/>
      <c r="L105" s="25"/>
      <c r="M105" s="3"/>
    </row>
    <row r="106" spans="1:13">
      <c r="A106" s="137"/>
      <c r="B106" s="2"/>
      <c r="C106" s="2"/>
      <c r="D106" s="2"/>
      <c r="E106" s="2"/>
      <c r="G106" s="2"/>
      <c r="I106" s="3"/>
      <c r="L106" s="23"/>
      <c r="M106" s="3"/>
    </row>
    <row r="107" spans="1:13">
      <c r="A107" s="137"/>
      <c r="B107" s="2"/>
      <c r="C107" s="2"/>
      <c r="D107" s="2"/>
      <c r="E107" s="2"/>
      <c r="G107" s="2"/>
      <c r="I107" s="3"/>
      <c r="L107" s="25"/>
      <c r="M107" s="3"/>
    </row>
    <row r="108" spans="1:13">
      <c r="A108" s="137"/>
      <c r="B108" s="2"/>
      <c r="C108" s="2"/>
      <c r="D108" s="2"/>
      <c r="E108" s="2"/>
      <c r="G108" s="2"/>
      <c r="I108" s="3"/>
      <c r="L108" s="25"/>
      <c r="M108" s="3"/>
    </row>
    <row r="109" spans="1:13">
      <c r="A109" s="137"/>
      <c r="B109" s="2"/>
      <c r="C109" s="2"/>
      <c r="D109" s="2"/>
      <c r="E109" s="2"/>
      <c r="G109" s="2"/>
      <c r="I109" s="3"/>
      <c r="L109" s="23"/>
      <c r="M109" s="3"/>
    </row>
    <row r="110" spans="1:13">
      <c r="A110" s="137"/>
      <c r="B110" s="2"/>
      <c r="C110" s="2"/>
      <c r="D110" s="2"/>
      <c r="E110" s="2"/>
      <c r="G110" s="2"/>
      <c r="I110" s="3"/>
      <c r="L110" s="25"/>
      <c r="M110" s="3"/>
    </row>
    <row r="111" spans="1:13">
      <c r="A111" s="137"/>
      <c r="B111" s="2"/>
      <c r="C111" s="2"/>
      <c r="D111" s="2"/>
      <c r="E111" s="2"/>
      <c r="G111" s="2"/>
      <c r="I111" s="3"/>
      <c r="L111" s="25"/>
      <c r="M111" s="3"/>
    </row>
    <row r="112" spans="1:13">
      <c r="A112" s="25"/>
      <c r="B112" s="2"/>
      <c r="C112" s="2"/>
      <c r="D112" s="2"/>
      <c r="E112" s="2"/>
      <c r="G112" s="2"/>
      <c r="I112" s="3"/>
      <c r="L112" s="23"/>
      <c r="M112" s="3"/>
    </row>
    <row r="113" spans="1:13">
      <c r="A113" s="25"/>
      <c r="B113" s="2"/>
      <c r="C113" s="2"/>
      <c r="D113" s="2"/>
      <c r="E113" s="2"/>
      <c r="G113" s="2"/>
      <c r="I113" s="3"/>
      <c r="L113" s="23"/>
      <c r="M113" s="3"/>
    </row>
    <row r="114" spans="1:13">
      <c r="A114" s="25"/>
      <c r="B114" s="2"/>
      <c r="C114" s="2"/>
      <c r="D114" s="2"/>
      <c r="E114" s="2"/>
      <c r="G114" s="2"/>
      <c r="I114" s="3"/>
      <c r="L114" s="23"/>
      <c r="M114" s="3"/>
    </row>
    <row r="115" spans="1:13">
      <c r="A115" s="25"/>
      <c r="B115" s="2"/>
      <c r="C115" s="2"/>
      <c r="D115" s="2"/>
      <c r="E115" s="2"/>
      <c r="G115" s="2"/>
      <c r="I115" s="3"/>
      <c r="L115" s="23"/>
      <c r="M115" s="3"/>
    </row>
    <row r="116" spans="1:13">
      <c r="A116" s="25"/>
      <c r="B116" s="2"/>
      <c r="C116" s="2"/>
      <c r="D116" s="2"/>
      <c r="E116" s="2"/>
      <c r="G116" s="2"/>
      <c r="I116" s="3"/>
      <c r="L116" s="23"/>
      <c r="M116" s="3"/>
    </row>
    <row r="117" spans="1:13">
      <c r="A117" s="25"/>
      <c r="B117" s="2"/>
      <c r="C117" s="2"/>
      <c r="D117" s="2"/>
      <c r="E117" s="2"/>
      <c r="G117" s="2"/>
      <c r="I117" s="3"/>
      <c r="L117" s="23"/>
      <c r="M117" s="3"/>
    </row>
    <row r="118" spans="1:13">
      <c r="A118" s="25"/>
      <c r="B118" s="2"/>
      <c r="C118" s="2"/>
      <c r="D118" s="2"/>
      <c r="E118" s="2"/>
      <c r="G118" s="2"/>
      <c r="I118" s="3"/>
      <c r="L118" s="23"/>
      <c r="M118" s="3"/>
    </row>
    <row r="119" spans="1:13">
      <c r="A119" s="25"/>
      <c r="B119" s="2"/>
      <c r="C119" s="2"/>
      <c r="D119" s="2"/>
      <c r="E119" s="2"/>
      <c r="G119" s="2"/>
      <c r="I119" s="3"/>
      <c r="L119" s="23"/>
      <c r="M119" s="3"/>
    </row>
    <row r="120" spans="1:13">
      <c r="A120" s="25"/>
      <c r="B120" s="2"/>
      <c r="C120" s="2"/>
      <c r="D120" s="2"/>
      <c r="E120" s="2"/>
      <c r="G120" s="2"/>
      <c r="I120" s="3"/>
      <c r="L120" s="23"/>
      <c r="M120" s="3"/>
    </row>
    <row r="121" spans="1:13">
      <c r="A121" s="137"/>
      <c r="B121" s="2"/>
      <c r="C121" s="2"/>
      <c r="D121" s="2"/>
      <c r="E121" s="2"/>
      <c r="G121" s="2"/>
      <c r="I121" s="3"/>
      <c r="L121" s="23"/>
      <c r="M121" s="3"/>
    </row>
    <row r="122" spans="1:13">
      <c r="A122" s="137"/>
      <c r="B122" s="2"/>
      <c r="C122" s="2"/>
      <c r="D122" s="2"/>
      <c r="E122" s="2"/>
      <c r="G122" s="2"/>
      <c r="I122" s="3"/>
      <c r="L122" s="23"/>
      <c r="M122" s="3"/>
    </row>
    <row r="123" spans="1:13">
      <c r="A123" s="137"/>
      <c r="B123" s="2"/>
      <c r="C123" s="2"/>
      <c r="D123" s="2"/>
      <c r="E123" s="2"/>
      <c r="G123" s="2"/>
      <c r="I123" s="3"/>
      <c r="L123" s="23"/>
      <c r="M123" s="3"/>
    </row>
    <row r="124" spans="1:13">
      <c r="A124" s="25"/>
      <c r="B124" s="2"/>
      <c r="C124" s="2"/>
      <c r="D124" s="2"/>
      <c r="E124" s="2"/>
      <c r="G124" s="2"/>
      <c r="I124" s="3"/>
      <c r="L124" s="23"/>
      <c r="M124" s="3"/>
    </row>
    <row r="125" spans="1:13">
      <c r="A125" s="137"/>
      <c r="B125" s="2"/>
      <c r="C125" s="2"/>
      <c r="D125" s="2"/>
      <c r="E125" s="2"/>
      <c r="G125" s="2"/>
      <c r="I125" s="3"/>
      <c r="L125" s="23"/>
      <c r="M125" s="3"/>
    </row>
    <row r="126" spans="1:13">
      <c r="A126" s="137"/>
      <c r="B126" s="2"/>
      <c r="C126" s="2"/>
      <c r="D126" s="2"/>
      <c r="E126" s="2"/>
      <c r="G126" s="2"/>
      <c r="I126" s="3"/>
      <c r="L126" s="23"/>
      <c r="M126" s="3"/>
    </row>
    <row r="127" spans="1:13">
      <c r="A127" s="137"/>
      <c r="B127" s="2"/>
      <c r="C127" s="2"/>
      <c r="D127" s="2"/>
      <c r="E127" s="2"/>
      <c r="G127" s="2"/>
      <c r="I127" s="3"/>
      <c r="L127" s="23"/>
      <c r="M127" s="3"/>
    </row>
    <row r="128" spans="1:13">
      <c r="A128" s="25"/>
      <c r="B128" s="2"/>
      <c r="C128" s="2"/>
      <c r="D128" s="2"/>
      <c r="E128" s="2"/>
      <c r="G128" s="2"/>
      <c r="I128" s="3"/>
      <c r="L128" s="23"/>
      <c r="M128" s="3"/>
    </row>
    <row r="129" spans="1:13">
      <c r="A129" s="2"/>
      <c r="B129" s="2"/>
      <c r="C129" s="2"/>
      <c r="D129" s="2"/>
      <c r="E129" s="2"/>
      <c r="G129" s="2"/>
      <c r="I129" s="3"/>
      <c r="L129" s="23"/>
      <c r="M129" s="3"/>
    </row>
    <row r="130" spans="1:13">
      <c r="A130" s="2"/>
      <c r="B130" s="2"/>
      <c r="C130" s="2"/>
      <c r="D130" s="2"/>
      <c r="E130" s="2"/>
      <c r="G130" s="2"/>
      <c r="I130" s="3"/>
      <c r="L130" s="23"/>
      <c r="M130" s="3"/>
    </row>
    <row r="131" spans="1:13">
      <c r="A131" s="2"/>
      <c r="B131" s="2"/>
      <c r="C131" s="2"/>
      <c r="D131" s="2"/>
      <c r="E131" s="2"/>
      <c r="G131" s="2"/>
      <c r="I131" s="3"/>
      <c r="L131" s="25"/>
      <c r="M131" s="3"/>
    </row>
    <row r="132" spans="1:13">
      <c r="A132" s="2"/>
      <c r="B132" s="2"/>
      <c r="C132" s="2"/>
      <c r="D132" s="2"/>
      <c r="E132" s="2"/>
      <c r="G132" s="2"/>
      <c r="I132" s="3"/>
      <c r="L132" s="25"/>
      <c r="M132" s="3"/>
    </row>
    <row r="133" spans="1:13">
      <c r="A133" s="2"/>
      <c r="B133" s="2"/>
      <c r="C133" s="2"/>
      <c r="D133" s="2"/>
      <c r="E133" s="2"/>
      <c r="G133" s="2"/>
      <c r="I133" s="3"/>
      <c r="L133" s="23"/>
      <c r="M133" s="3"/>
    </row>
    <row r="134" spans="1:13">
      <c r="A134" s="2"/>
      <c r="B134" s="2"/>
      <c r="C134" s="2"/>
      <c r="D134" s="2"/>
      <c r="E134" s="2"/>
      <c r="G134" s="2"/>
      <c r="I134" s="3"/>
      <c r="L134" s="23"/>
      <c r="M134" s="3"/>
    </row>
    <row r="135" spans="1:13">
      <c r="A135" s="2"/>
      <c r="B135" s="2"/>
      <c r="C135" s="2"/>
      <c r="D135" s="2"/>
      <c r="E135" s="2"/>
      <c r="G135" s="2"/>
      <c r="I135" s="3"/>
      <c r="L135" s="25"/>
      <c r="M135" s="3"/>
    </row>
    <row r="136" spans="1:13">
      <c r="A136" s="2"/>
      <c r="B136" s="2"/>
      <c r="C136" s="2"/>
      <c r="D136" s="2"/>
      <c r="E136" s="2"/>
      <c r="G136" s="2"/>
      <c r="I136" s="3"/>
      <c r="L136" s="25"/>
      <c r="M136" s="3"/>
    </row>
    <row r="137" spans="1:13">
      <c r="A137" s="2"/>
      <c r="B137" s="2"/>
      <c r="C137" s="2"/>
      <c r="D137" s="2"/>
      <c r="E137" s="2"/>
      <c r="G137" s="2"/>
      <c r="I137" s="3"/>
      <c r="L137" s="23"/>
      <c r="M137" s="3"/>
    </row>
    <row r="138" spans="1:13">
      <c r="A138" s="2"/>
      <c r="B138" s="2"/>
      <c r="C138" s="2"/>
      <c r="D138" s="2"/>
      <c r="E138" s="2"/>
      <c r="G138" s="2"/>
      <c r="I138" s="3"/>
      <c r="L138" s="25"/>
      <c r="M138" s="3"/>
    </row>
    <row r="139" spans="1:13">
      <c r="A139" s="2"/>
      <c r="B139" s="2"/>
      <c r="C139" s="2"/>
      <c r="D139" s="2"/>
      <c r="E139" s="2"/>
      <c r="G139" s="2"/>
      <c r="I139" s="3"/>
      <c r="L139" s="4"/>
      <c r="M139" s="3"/>
    </row>
    <row r="140" spans="1:13">
      <c r="A140" s="2"/>
      <c r="B140" s="2"/>
      <c r="C140" s="2"/>
      <c r="D140" s="2"/>
      <c r="E140" s="2"/>
      <c r="G140" s="2"/>
      <c r="I140" s="3"/>
      <c r="L140" s="4"/>
      <c r="M140" s="3"/>
    </row>
    <row r="141" spans="1:13">
      <c r="A141" s="2"/>
      <c r="B141" s="2"/>
      <c r="C141" s="2"/>
      <c r="D141" s="2"/>
      <c r="E141" s="2"/>
      <c r="G141" s="2"/>
      <c r="I141" s="3"/>
      <c r="L141" s="4"/>
      <c r="M141" s="3"/>
    </row>
    <row r="142" spans="1:13">
      <c r="A142" s="2"/>
      <c r="B142" s="2"/>
      <c r="C142" s="2"/>
      <c r="D142" s="2"/>
      <c r="E142" s="2"/>
      <c r="G142" s="2"/>
      <c r="I142" s="3"/>
      <c r="L142" s="4"/>
      <c r="M142" s="3"/>
    </row>
    <row r="143" spans="1:13">
      <c r="A143" s="2"/>
      <c r="B143" s="2"/>
      <c r="C143" s="2"/>
      <c r="D143" s="2"/>
      <c r="E143" s="2"/>
      <c r="G143" s="2"/>
      <c r="I143" s="3"/>
      <c r="L143" s="4"/>
      <c r="M143" s="3"/>
    </row>
    <row r="144" spans="1:13">
      <c r="A144" s="2"/>
      <c r="B144" s="2"/>
      <c r="C144" s="2"/>
      <c r="D144" s="2"/>
      <c r="E144" s="2"/>
      <c r="G144" s="2"/>
      <c r="I144" s="3"/>
      <c r="L144" s="4"/>
      <c r="M144" s="3"/>
    </row>
    <row r="145" spans="1:13">
      <c r="A145" s="2"/>
      <c r="B145" s="2"/>
      <c r="C145" s="2"/>
      <c r="D145" s="2"/>
      <c r="E145" s="2"/>
      <c r="G145" s="2"/>
      <c r="I145" s="3"/>
      <c r="L145" s="4"/>
      <c r="M145" s="3"/>
    </row>
    <row r="146" spans="1:13">
      <c r="A146" s="2"/>
      <c r="B146" s="2"/>
      <c r="C146" s="2"/>
      <c r="D146" s="2"/>
      <c r="E146" s="2"/>
      <c r="G146" s="2"/>
      <c r="I146" s="3"/>
      <c r="L146" s="4"/>
      <c r="M146" s="3"/>
    </row>
    <row r="147" spans="1:13">
      <c r="A147" s="2"/>
      <c r="B147" s="2"/>
      <c r="C147" s="2"/>
      <c r="D147" s="2"/>
      <c r="E147" s="2"/>
      <c r="G147" s="2"/>
      <c r="I147" s="3"/>
      <c r="L147" s="4"/>
      <c r="M147" s="3"/>
    </row>
    <row r="148" spans="1:13">
      <c r="A148" s="2"/>
      <c r="B148" s="2"/>
      <c r="C148" s="2"/>
      <c r="D148" s="2"/>
      <c r="E148" s="2"/>
      <c r="G148" s="2"/>
      <c r="I148" s="3"/>
      <c r="L148" s="4"/>
      <c r="M148" s="3"/>
    </row>
    <row r="149" spans="1:13">
      <c r="A149" s="2"/>
      <c r="B149" s="2"/>
      <c r="C149" s="2"/>
      <c r="D149" s="2"/>
      <c r="E149" s="2"/>
      <c r="G149" s="2"/>
      <c r="I149" s="3"/>
      <c r="L149" s="4"/>
      <c r="M149" s="3"/>
    </row>
    <row r="150" spans="1:13">
      <c r="A150" s="2"/>
      <c r="B150" s="2"/>
      <c r="C150" s="2"/>
      <c r="D150" s="2"/>
      <c r="E150" s="2"/>
      <c r="G150" s="2"/>
      <c r="I150" s="3"/>
      <c r="L150" s="4"/>
      <c r="M150" s="3"/>
    </row>
    <row r="151" spans="1:13">
      <c r="A151" s="2"/>
      <c r="B151" s="2"/>
      <c r="C151" s="2"/>
      <c r="D151" s="2"/>
      <c r="E151" s="2"/>
      <c r="G151" s="2"/>
      <c r="I151" s="3"/>
      <c r="L151" s="4"/>
      <c r="M151" s="3"/>
    </row>
    <row r="152" spans="1:13">
      <c r="A152" s="2"/>
      <c r="B152" s="2"/>
      <c r="C152" s="2"/>
      <c r="D152" s="2"/>
      <c r="E152" s="2"/>
      <c r="G152" s="2"/>
      <c r="I152" s="3"/>
      <c r="L152" s="4"/>
      <c r="M152" s="3"/>
    </row>
    <row r="153" spans="1:13">
      <c r="A153" s="2"/>
      <c r="B153" s="2"/>
      <c r="C153" s="2"/>
      <c r="D153" s="2"/>
      <c r="E153" s="2"/>
      <c r="G153" s="2"/>
      <c r="I153" s="3"/>
      <c r="L153" s="4"/>
      <c r="M153" s="3"/>
    </row>
    <row r="154" spans="1:13">
      <c r="A154" s="2"/>
      <c r="B154" s="2"/>
      <c r="C154" s="2"/>
      <c r="D154" s="2"/>
      <c r="E154" s="2"/>
      <c r="G154" s="2"/>
      <c r="I154" s="3"/>
      <c r="L154" s="4"/>
      <c r="M154" s="3"/>
    </row>
    <row r="155" spans="1:13">
      <c r="A155" s="2"/>
      <c r="B155" s="2"/>
      <c r="C155" s="2"/>
      <c r="D155" s="2"/>
      <c r="E155" s="2"/>
      <c r="G155" s="2"/>
      <c r="I155" s="3"/>
      <c r="L155" s="4"/>
      <c r="M155" s="3"/>
    </row>
    <row r="156" spans="1:13">
      <c r="A156" s="2"/>
      <c r="B156" s="2"/>
      <c r="C156" s="2"/>
      <c r="D156" s="2"/>
      <c r="E156" s="2"/>
      <c r="G156" s="2"/>
      <c r="I156" s="3"/>
      <c r="L156" s="4"/>
      <c r="M156" s="3"/>
    </row>
    <row r="157" spans="1:13">
      <c r="A157" s="2"/>
      <c r="B157" s="2"/>
      <c r="C157" s="2"/>
      <c r="D157" s="2"/>
      <c r="E157" s="2"/>
      <c r="G157" s="2"/>
      <c r="I157" s="3"/>
      <c r="L157" s="4"/>
      <c r="M157" s="3"/>
    </row>
    <row r="158" spans="1:13">
      <c r="A158" s="2"/>
      <c r="B158" s="2"/>
      <c r="C158" s="2"/>
      <c r="D158" s="2"/>
      <c r="E158" s="2"/>
      <c r="G158" s="2"/>
      <c r="I158" s="3"/>
      <c r="L158" s="4"/>
      <c r="M158" s="3"/>
    </row>
    <row r="159" spans="1:13">
      <c r="A159" s="2"/>
      <c r="B159" s="2"/>
      <c r="C159" s="2"/>
      <c r="D159" s="2"/>
      <c r="E159" s="2"/>
      <c r="G159" s="2"/>
      <c r="I159" s="3"/>
      <c r="L159" s="4"/>
      <c r="M159" s="3"/>
    </row>
    <row r="160" spans="1:13">
      <c r="A160" s="2"/>
      <c r="B160" s="2"/>
      <c r="C160" s="2"/>
      <c r="D160" s="2"/>
      <c r="E160" s="2"/>
      <c r="G160" s="2"/>
      <c r="I160" s="3"/>
      <c r="L160" s="4"/>
      <c r="M160" s="3"/>
    </row>
    <row r="161" spans="1:13">
      <c r="A161" s="2"/>
      <c r="B161" s="2"/>
      <c r="C161" s="2"/>
      <c r="D161" s="2"/>
      <c r="E161" s="2"/>
      <c r="G161" s="2"/>
      <c r="I161" s="3"/>
      <c r="L161" s="4"/>
      <c r="M161" s="3"/>
    </row>
    <row r="162" spans="1:13">
      <c r="A162" s="2"/>
      <c r="B162" s="2"/>
      <c r="C162" s="2"/>
      <c r="D162" s="2"/>
      <c r="E162" s="2"/>
      <c r="G162" s="2"/>
      <c r="I162" s="3"/>
      <c r="L162" s="4"/>
      <c r="M162" s="3"/>
    </row>
    <row r="163" spans="1:13">
      <c r="A163" s="2"/>
      <c r="B163" s="2"/>
      <c r="C163" s="2"/>
      <c r="D163" s="2"/>
      <c r="E163" s="2"/>
      <c r="G163" s="2"/>
      <c r="I163" s="3"/>
      <c r="L163" s="4"/>
      <c r="M163" s="3"/>
    </row>
    <row r="164" spans="1:13">
      <c r="A164" s="2"/>
      <c r="B164" s="2"/>
      <c r="C164" s="2"/>
      <c r="D164" s="2"/>
      <c r="E164" s="2"/>
      <c r="G164" s="2"/>
      <c r="I164" s="3"/>
      <c r="L164" s="4"/>
      <c r="M164" s="3"/>
    </row>
    <row r="165" spans="1:13">
      <c r="A165" s="2"/>
      <c r="B165" s="2"/>
      <c r="C165" s="2"/>
      <c r="D165" s="2"/>
      <c r="E165" s="2"/>
      <c r="G165" s="2"/>
      <c r="I165" s="3"/>
      <c r="L165" s="4"/>
      <c r="M165" s="3"/>
    </row>
    <row r="166" spans="1:13">
      <c r="A166" s="2"/>
      <c r="B166" s="2"/>
      <c r="C166" s="2"/>
      <c r="D166" s="2"/>
      <c r="E166" s="2"/>
      <c r="G166" s="2"/>
      <c r="I166" s="3"/>
      <c r="L166" s="4"/>
      <c r="M166" s="3"/>
    </row>
    <row r="167" spans="1:13">
      <c r="A167" s="2"/>
      <c r="B167" s="2"/>
      <c r="C167" s="2"/>
      <c r="D167" s="2"/>
      <c r="E167" s="2"/>
      <c r="G167" s="2"/>
      <c r="I167" s="3"/>
      <c r="L167" s="4"/>
      <c r="M167" s="3"/>
    </row>
    <row r="168" spans="1:13">
      <c r="A168" s="2"/>
      <c r="B168" s="2"/>
      <c r="C168" s="2"/>
      <c r="D168" s="2"/>
      <c r="E168" s="2"/>
      <c r="G168" s="2"/>
      <c r="I168" s="3"/>
      <c r="L168" s="4"/>
      <c r="M168" s="3"/>
    </row>
    <row r="169" spans="1:13">
      <c r="A169" s="2"/>
      <c r="B169" s="2"/>
      <c r="C169" s="2"/>
      <c r="D169" s="2"/>
      <c r="E169" s="2"/>
      <c r="G169" s="2"/>
      <c r="I169" s="3"/>
      <c r="L169" s="4"/>
      <c r="M169" s="3"/>
    </row>
    <row r="170" spans="1:13">
      <c r="A170" s="2"/>
      <c r="B170" s="2"/>
      <c r="C170" s="2"/>
      <c r="D170" s="2"/>
      <c r="E170" s="2"/>
      <c r="G170" s="2"/>
      <c r="I170" s="3"/>
      <c r="L170" s="4"/>
      <c r="M170" s="3"/>
    </row>
    <row r="171" spans="1:13">
      <c r="A171" s="2"/>
      <c r="B171" s="2"/>
      <c r="C171" s="2"/>
      <c r="D171" s="2"/>
      <c r="E171" s="2"/>
      <c r="G171" s="2"/>
      <c r="I171" s="3"/>
      <c r="L171" s="4"/>
      <c r="M171" s="3"/>
    </row>
    <row r="172" spans="1:13">
      <c r="A172" s="2"/>
      <c r="B172" s="2"/>
      <c r="C172" s="2"/>
      <c r="D172" s="2"/>
      <c r="E172" s="2"/>
      <c r="G172" s="2"/>
      <c r="I172" s="3"/>
      <c r="L172" s="4"/>
      <c r="M172" s="3"/>
    </row>
    <row r="173" spans="1:13">
      <c r="A173" s="2"/>
      <c r="B173" s="2"/>
      <c r="C173" s="2"/>
      <c r="D173" s="2"/>
      <c r="E173" s="2"/>
      <c r="G173" s="2"/>
      <c r="I173" s="3"/>
      <c r="L173" s="4"/>
      <c r="M173" s="3"/>
    </row>
    <row r="174" spans="1:13">
      <c r="A174" s="2"/>
      <c r="B174" s="2"/>
      <c r="C174" s="2"/>
      <c r="D174" s="2"/>
      <c r="E174" s="2"/>
      <c r="G174" s="2"/>
      <c r="I174" s="3"/>
      <c r="L174" s="4"/>
      <c r="M174" s="3"/>
    </row>
    <row r="175" spans="1:13">
      <c r="A175" s="2"/>
      <c r="B175" s="2"/>
      <c r="C175" s="2"/>
      <c r="D175" s="2"/>
      <c r="E175" s="2"/>
      <c r="G175" s="2"/>
      <c r="I175" s="3"/>
      <c r="L175" s="4"/>
      <c r="M175" s="3"/>
    </row>
    <row r="176" spans="1:13">
      <c r="A176" s="2"/>
      <c r="B176" s="2"/>
      <c r="C176" s="2"/>
      <c r="D176" s="2"/>
      <c r="E176" s="2"/>
      <c r="G176" s="2"/>
      <c r="I176" s="3"/>
      <c r="L176" s="4"/>
      <c r="M176" s="3"/>
    </row>
    <row r="177" spans="1:13">
      <c r="A177" s="2"/>
      <c r="B177" s="2"/>
      <c r="C177" s="2"/>
      <c r="D177" s="2"/>
      <c r="E177" s="2"/>
      <c r="G177" s="2"/>
      <c r="I177" s="3"/>
      <c r="L177" s="4"/>
      <c r="M177" s="3"/>
    </row>
    <row r="178" spans="1:13">
      <c r="A178" s="2"/>
      <c r="B178" s="2"/>
      <c r="C178" s="2"/>
      <c r="D178" s="2"/>
      <c r="E178" s="2"/>
      <c r="G178" s="2"/>
      <c r="I178" s="3"/>
      <c r="L178" s="4"/>
      <c r="M178" s="3"/>
    </row>
    <row r="179" spans="1:13">
      <c r="A179" s="2"/>
      <c r="B179" s="2"/>
      <c r="C179" s="2"/>
      <c r="D179" s="2"/>
      <c r="E179" s="2"/>
      <c r="G179" s="2"/>
      <c r="I179" s="3"/>
      <c r="L179" s="4"/>
      <c r="M179" s="3"/>
    </row>
    <row r="180" spans="1:13">
      <c r="A180" s="2"/>
      <c r="B180" s="2"/>
      <c r="C180" s="2"/>
      <c r="D180" s="2"/>
      <c r="E180" s="2"/>
      <c r="G180" s="2"/>
      <c r="I180" s="3"/>
      <c r="L180" s="4"/>
      <c r="M180" s="3"/>
    </row>
    <row r="181" spans="1:13">
      <c r="A181" s="2"/>
      <c r="B181" s="2"/>
      <c r="C181" s="2"/>
      <c r="D181" s="2"/>
      <c r="E181" s="2"/>
      <c r="G181" s="2"/>
      <c r="I181" s="3"/>
      <c r="L181" s="4"/>
      <c r="M181" s="3"/>
    </row>
    <row r="182" spans="1:13">
      <c r="A182" s="2"/>
      <c r="B182" s="2"/>
      <c r="C182" s="2"/>
      <c r="D182" s="2"/>
      <c r="E182" s="2"/>
      <c r="G182" s="2"/>
      <c r="I182" s="3"/>
      <c r="L182" s="4"/>
      <c r="M182" s="3"/>
    </row>
    <row r="183" spans="1:13">
      <c r="A183" s="2"/>
      <c r="B183" s="2"/>
      <c r="C183" s="2"/>
      <c r="D183" s="2"/>
      <c r="E183" s="2"/>
      <c r="G183" s="2"/>
      <c r="I183" s="3"/>
      <c r="L183" s="4"/>
      <c r="M183" s="3"/>
    </row>
    <row r="184" spans="1:13">
      <c r="A184" s="2"/>
      <c r="B184" s="2"/>
      <c r="C184" s="2"/>
      <c r="D184" s="2"/>
      <c r="E184" s="2"/>
      <c r="G184" s="2"/>
      <c r="I184" s="3"/>
      <c r="L184" s="4"/>
      <c r="M184" s="3"/>
    </row>
    <row r="185" spans="1:13">
      <c r="A185" s="2"/>
      <c r="B185" s="2"/>
      <c r="C185" s="2"/>
      <c r="D185" s="2"/>
      <c r="E185" s="2"/>
      <c r="G185" s="2"/>
      <c r="I185" s="3"/>
      <c r="L185" s="4"/>
      <c r="M185" s="3"/>
    </row>
    <row r="186" spans="1:13">
      <c r="A186" s="2"/>
      <c r="B186" s="2"/>
      <c r="C186" s="2"/>
      <c r="D186" s="2"/>
      <c r="E186" s="2"/>
      <c r="G186" s="2"/>
      <c r="I186" s="3"/>
      <c r="L186" s="4"/>
      <c r="M186" s="3"/>
    </row>
    <row r="187" spans="1:13">
      <c r="A187" s="2"/>
      <c r="B187" s="2"/>
      <c r="C187" s="2"/>
      <c r="D187" s="2"/>
      <c r="E187" s="2"/>
      <c r="G187" s="2"/>
      <c r="I187" s="3"/>
      <c r="L187" s="4"/>
      <c r="M187" s="3"/>
    </row>
    <row r="188" spans="1:13">
      <c r="A188" s="2"/>
      <c r="B188" s="2"/>
      <c r="C188" s="2"/>
      <c r="D188" s="2"/>
      <c r="E188" s="2"/>
      <c r="G188" s="2"/>
      <c r="I188" s="3"/>
      <c r="L188" s="4"/>
      <c r="M188" s="3"/>
    </row>
    <row r="189" spans="1:13">
      <c r="A189" s="2"/>
      <c r="B189" s="2"/>
      <c r="C189" s="2"/>
      <c r="D189" s="2"/>
      <c r="E189" s="2"/>
      <c r="G189" s="2"/>
      <c r="I189" s="3"/>
      <c r="L189" s="4"/>
      <c r="M189" s="3"/>
    </row>
    <row r="190" spans="1:13">
      <c r="A190" s="2"/>
      <c r="B190" s="2"/>
      <c r="C190" s="2"/>
      <c r="D190" s="2"/>
      <c r="E190" s="2"/>
      <c r="G190" s="2"/>
      <c r="I190" s="3"/>
      <c r="L190" s="4"/>
      <c r="M190" s="3"/>
    </row>
    <row r="191" spans="1:13">
      <c r="A191" s="2"/>
      <c r="B191" s="2"/>
      <c r="C191" s="2"/>
      <c r="D191" s="2"/>
      <c r="E191" s="2"/>
      <c r="G191" s="2"/>
      <c r="I191" s="3"/>
      <c r="L191" s="4"/>
      <c r="M191" s="3"/>
    </row>
    <row r="192" spans="1:13">
      <c r="A192" s="2"/>
      <c r="B192" s="2"/>
      <c r="C192" s="2"/>
      <c r="D192" s="2"/>
      <c r="E192" s="2"/>
      <c r="G192" s="2"/>
      <c r="I192" s="3"/>
      <c r="L192" s="4"/>
      <c r="M192" s="3"/>
    </row>
    <row r="193" spans="1:13">
      <c r="A193" s="2"/>
      <c r="B193" s="2"/>
      <c r="C193" s="2"/>
      <c r="D193" s="2"/>
      <c r="E193" s="2"/>
      <c r="G193" s="2"/>
      <c r="I193" s="3"/>
      <c r="L193" s="4"/>
      <c r="M193" s="3"/>
    </row>
    <row r="194" spans="1:13">
      <c r="A194" s="2"/>
      <c r="B194" s="2"/>
      <c r="C194" s="2"/>
      <c r="D194" s="2"/>
      <c r="E194" s="2"/>
      <c r="G194" s="2"/>
      <c r="I194" s="3"/>
      <c r="L194" s="4"/>
      <c r="M194" s="3"/>
    </row>
    <row r="195" spans="1:13">
      <c r="A195" s="2"/>
      <c r="B195" s="2"/>
      <c r="C195" s="2"/>
      <c r="D195" s="2"/>
      <c r="E195" s="2"/>
      <c r="G195" s="2"/>
      <c r="I195" s="3"/>
      <c r="L195" s="4"/>
    </row>
    <row r="196" spans="1:13">
      <c r="A196" s="2"/>
      <c r="B196" s="2"/>
      <c r="C196" s="2"/>
      <c r="D196" s="2"/>
      <c r="E196" s="2"/>
      <c r="G196" s="2"/>
      <c r="I196" s="3"/>
      <c r="L196" s="4"/>
    </row>
    <row r="197" spans="1:13">
      <c r="A197" s="2"/>
      <c r="L197" s="4"/>
    </row>
    <row r="198" spans="1:13">
      <c r="A198" s="2"/>
      <c r="L198" s="4"/>
    </row>
    <row r="199" spans="1:13">
      <c r="A199" s="2"/>
      <c r="L199" s="4"/>
    </row>
    <row r="200" spans="1:13">
      <c r="A200" s="2"/>
      <c r="L200" s="4"/>
    </row>
    <row r="201" spans="1:13">
      <c r="A201" s="2"/>
      <c r="L201" s="4"/>
    </row>
    <row r="202" spans="1:13">
      <c r="A202" s="2"/>
      <c r="L202" s="4"/>
    </row>
    <row r="203" spans="1:13">
      <c r="A203" s="2"/>
      <c r="L203" s="4"/>
    </row>
    <row r="204" spans="1:13">
      <c r="A204" s="2"/>
      <c r="L204" s="4"/>
    </row>
    <row r="205" spans="1:13">
      <c r="A205" s="2"/>
      <c r="L205" s="4"/>
    </row>
    <row r="206" spans="1:13">
      <c r="A206" s="2"/>
      <c r="L206" s="4"/>
    </row>
    <row r="207" spans="1:13">
      <c r="A207" s="2"/>
      <c r="L207" s="4"/>
    </row>
    <row r="208" spans="1:13">
      <c r="A208" s="2"/>
      <c r="L208" s="4"/>
    </row>
    <row r="209" spans="1:12">
      <c r="A209" s="2"/>
      <c r="L209" s="4"/>
    </row>
    <row r="210" spans="1:12">
      <c r="A210" s="2"/>
      <c r="L210" s="4"/>
    </row>
    <row r="211" spans="1:12">
      <c r="A211" s="2"/>
      <c r="L211" s="4"/>
    </row>
    <row r="212" spans="1:12">
      <c r="A212" s="2"/>
      <c r="I212"/>
      <c r="J212" s="7"/>
      <c r="K212" s="7"/>
      <c r="L212" s="4"/>
    </row>
    <row r="213" spans="1:12">
      <c r="A213" s="2"/>
      <c r="L213" s="4"/>
    </row>
    <row r="214" spans="1:12">
      <c r="A214" s="2"/>
      <c r="L214" s="4"/>
    </row>
    <row r="215" spans="1:12">
      <c r="A215" s="2"/>
      <c r="L215" s="4"/>
    </row>
    <row r="216" spans="1:12">
      <c r="A216" s="2"/>
      <c r="L216" s="4"/>
    </row>
    <row r="217" spans="1:12">
      <c r="A217" s="2"/>
      <c r="L217" s="4"/>
    </row>
    <row r="218" spans="1:12">
      <c r="A218" s="2"/>
      <c r="L218" s="4"/>
    </row>
    <row r="219" spans="1:12">
      <c r="A219" s="2"/>
      <c r="L219" s="4"/>
    </row>
    <row r="220" spans="1:12">
      <c r="A220" s="2"/>
      <c r="L220" s="4"/>
    </row>
    <row r="221" spans="1:12">
      <c r="A221" s="2"/>
      <c r="L221" s="4"/>
    </row>
    <row r="222" spans="1:12">
      <c r="A222" s="2"/>
      <c r="L222" s="4"/>
    </row>
    <row r="223" spans="1:12">
      <c r="A223" s="2"/>
      <c r="L223" s="4"/>
    </row>
    <row r="224" spans="1:12">
      <c r="A224" s="2"/>
      <c r="L224" s="4"/>
    </row>
    <row r="225" spans="12:12">
      <c r="L225" s="4"/>
    </row>
    <row r="226" spans="12:12">
      <c r="L226" s="4"/>
    </row>
    <row r="227" spans="12:12">
      <c r="L227" s="4"/>
    </row>
    <row r="228" spans="12:12">
      <c r="L228" s="4"/>
    </row>
    <row r="229" spans="12:12">
      <c r="L229" s="4"/>
    </row>
    <row r="230" spans="12:12">
      <c r="L230" s="4"/>
    </row>
    <row r="231" spans="12:12">
      <c r="L231" s="4"/>
    </row>
    <row r="232" spans="12:12">
      <c r="L232" s="4"/>
    </row>
    <row r="233" spans="12:12">
      <c r="L233" s="4"/>
    </row>
    <row r="234" spans="12:12">
      <c r="L234" s="4"/>
    </row>
    <row r="372" spans="9:11">
      <c r="I372" s="19"/>
      <c r="J372" s="20"/>
      <c r="K372" s="20"/>
    </row>
    <row r="379" spans="9:11">
      <c r="I379" s="19"/>
      <c r="J379" s="20"/>
      <c r="K379" s="20"/>
    </row>
    <row r="381" spans="9:11">
      <c r="I381" s="19"/>
      <c r="J381" s="20"/>
      <c r="K381" s="20"/>
    </row>
    <row r="382" spans="9:11">
      <c r="I382" s="19"/>
      <c r="J382" s="20"/>
      <c r="K382" s="20"/>
    </row>
    <row r="383" spans="9:11">
      <c r="I383" s="19"/>
      <c r="J383" s="20"/>
      <c r="K383" s="20"/>
    </row>
    <row r="384" spans="9:11">
      <c r="I384" s="19"/>
      <c r="J384" s="20"/>
      <c r="K384" s="20"/>
    </row>
    <row r="385" spans="9:11">
      <c r="I385" s="19"/>
      <c r="J385" s="20"/>
      <c r="K385" s="20"/>
    </row>
    <row r="386" spans="9:11">
      <c r="I386" s="19"/>
      <c r="J386" s="20"/>
      <c r="K386" s="20"/>
    </row>
    <row r="387" spans="9:11">
      <c r="I387" s="19"/>
      <c r="J387" s="20"/>
      <c r="K387" s="20"/>
    </row>
    <row r="388" spans="9:11">
      <c r="I388" s="19"/>
      <c r="J388" s="20"/>
      <c r="K388" s="20"/>
    </row>
    <row r="389" spans="9:11">
      <c r="I389" s="19"/>
      <c r="J389" s="20"/>
      <c r="K389" s="20"/>
    </row>
    <row r="390" spans="9:11">
      <c r="I390" s="19"/>
      <c r="J390" s="20"/>
      <c r="K390" s="20"/>
    </row>
    <row r="394" spans="9:11">
      <c r="I394" s="19"/>
      <c r="J394" s="20"/>
      <c r="K394" s="20"/>
    </row>
    <row r="395" spans="9:11">
      <c r="I395" s="19"/>
      <c r="J395" s="20"/>
      <c r="K395" s="20"/>
    </row>
  </sheetData>
  <mergeCells count="70">
    <mergeCell ref="A100:A103"/>
    <mergeCell ref="A106:A107"/>
    <mergeCell ref="A97:A99"/>
    <mergeCell ref="A125:A127"/>
    <mergeCell ref="A121:A123"/>
    <mergeCell ref="A110:A111"/>
    <mergeCell ref="A108:A109"/>
    <mergeCell ref="A104:A105"/>
    <mergeCell ref="F45:F46"/>
    <mergeCell ref="G45:G46"/>
    <mergeCell ref="E43:E44"/>
    <mergeCell ref="L45:L46"/>
    <mergeCell ref="K43:K44"/>
    <mergeCell ref="J45:J46"/>
    <mergeCell ref="K45:K46"/>
    <mergeCell ref="I43:I44"/>
    <mergeCell ref="H45:H46"/>
    <mergeCell ref="I45:I46"/>
    <mergeCell ref="E45:E46"/>
    <mergeCell ref="J43:J44"/>
    <mergeCell ref="B45:B46"/>
    <mergeCell ref="C45:C46"/>
    <mergeCell ref="D45:D46"/>
    <mergeCell ref="C43:C44"/>
    <mergeCell ref="D43:D44"/>
    <mergeCell ref="A45:A46"/>
    <mergeCell ref="A1:M1"/>
    <mergeCell ref="A2:M2"/>
    <mergeCell ref="C7:C8"/>
    <mergeCell ref="D7:D8"/>
    <mergeCell ref="E7:E8"/>
    <mergeCell ref="F7:F8"/>
    <mergeCell ref="G7:G8"/>
    <mergeCell ref="K31:K32"/>
    <mergeCell ref="B43:B44"/>
    <mergeCell ref="L7:L8"/>
    <mergeCell ref="A7:A8"/>
    <mergeCell ref="B7:B8"/>
    <mergeCell ref="L43:L44"/>
    <mergeCell ref="H7:H8"/>
    <mergeCell ref="I31:I32"/>
    <mergeCell ref="I7:I8"/>
    <mergeCell ref="J7:J8"/>
    <mergeCell ref="K7:K8"/>
    <mergeCell ref="L31:L32"/>
    <mergeCell ref="H43:H44"/>
    <mergeCell ref="B31:B32"/>
    <mergeCell ref="C31:C32"/>
    <mergeCell ref="H31:H32"/>
    <mergeCell ref="A43:A44"/>
    <mergeCell ref="J31:J32"/>
    <mergeCell ref="D31:D32"/>
    <mergeCell ref="F43:F44"/>
    <mergeCell ref="G43:G44"/>
    <mergeCell ref="E31:E32"/>
    <mergeCell ref="F31:F32"/>
    <mergeCell ref="G31:G32"/>
    <mergeCell ref="A31:A32"/>
    <mergeCell ref="A95:A96"/>
    <mergeCell ref="B95:B96"/>
    <mergeCell ref="C95:C96"/>
    <mergeCell ref="D95:D96"/>
    <mergeCell ref="E95:E96"/>
    <mergeCell ref="K95:K96"/>
    <mergeCell ref="L95:L96"/>
    <mergeCell ref="F95:F96"/>
    <mergeCell ref="G95:G96"/>
    <mergeCell ref="H95:H96"/>
    <mergeCell ref="I95:I96"/>
    <mergeCell ref="J95:J96"/>
  </mergeCells>
  <phoneticPr fontId="0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2"/>
  <sheetViews>
    <sheetView zoomScale="75" zoomScaleNormal="75" workbookViewId="0">
      <pane ySplit="2" topLeftCell="A70" activePane="bottomLeft" state="frozen"/>
      <selection pane="bottomLeft" activeCell="F88" sqref="F88:G89"/>
    </sheetView>
  </sheetViews>
  <sheetFormatPr defaultRowHeight="15.6"/>
  <cols>
    <col min="1" max="1" width="7.6640625" style="2" customWidth="1"/>
    <col min="2" max="2" width="43.6640625" style="12" customWidth="1"/>
    <col min="3" max="3" width="37.109375" style="12" customWidth="1"/>
    <col min="4" max="4" width="39.6640625" style="12" customWidth="1"/>
    <col min="5" max="5" width="32" style="12" customWidth="1"/>
    <col min="6" max="6" width="20" style="12" customWidth="1"/>
    <col min="7" max="7" width="18" style="14" customWidth="1"/>
    <col min="8" max="8" width="18.6640625" style="14" customWidth="1"/>
    <col min="9" max="9" width="24.88671875" style="5" customWidth="1"/>
    <col min="10" max="10" width="40.109375" style="2" customWidth="1"/>
    <col min="11" max="11" width="20.6640625" style="10" customWidth="1"/>
  </cols>
  <sheetData>
    <row r="1" spans="1:11">
      <c r="A1" s="138" t="s">
        <v>16</v>
      </c>
      <c r="B1" s="138"/>
      <c r="C1" s="138"/>
      <c r="D1" s="138"/>
      <c r="E1" s="138"/>
      <c r="F1" s="138"/>
      <c r="G1" s="138"/>
      <c r="H1" s="138"/>
      <c r="I1" s="138"/>
      <c r="J1" s="138"/>
      <c r="K1" s="11"/>
    </row>
    <row r="2" spans="1:11" s="8" customFormat="1" ht="93.6">
      <c r="A2" s="26" t="s">
        <v>3</v>
      </c>
      <c r="B2" s="26" t="s">
        <v>4</v>
      </c>
      <c r="C2" s="26" t="s">
        <v>5</v>
      </c>
      <c r="D2" s="26" t="s">
        <v>1</v>
      </c>
      <c r="E2" s="26" t="s">
        <v>6</v>
      </c>
      <c r="F2" s="26" t="s">
        <v>8</v>
      </c>
      <c r="G2" s="28" t="s">
        <v>11</v>
      </c>
      <c r="H2" s="28" t="s">
        <v>2</v>
      </c>
      <c r="I2" s="29" t="s">
        <v>12</v>
      </c>
      <c r="J2" s="26" t="s">
        <v>13</v>
      </c>
      <c r="K2" s="9"/>
    </row>
    <row r="3" spans="1:11" ht="27.6">
      <c r="A3" s="52">
        <v>1</v>
      </c>
      <c r="B3" s="52" t="s">
        <v>259</v>
      </c>
      <c r="C3" s="52" t="s">
        <v>136</v>
      </c>
      <c r="D3" s="52" t="s">
        <v>54</v>
      </c>
      <c r="E3" s="52" t="s">
        <v>259</v>
      </c>
      <c r="F3" s="53" t="s">
        <v>14</v>
      </c>
      <c r="G3" s="54">
        <v>65263</v>
      </c>
      <c r="H3" s="55">
        <v>65263</v>
      </c>
      <c r="I3" s="56">
        <v>42369</v>
      </c>
      <c r="J3" s="57" t="s">
        <v>357</v>
      </c>
    </row>
    <row r="4" spans="1:11" ht="27.6">
      <c r="A4" s="52">
        <v>2</v>
      </c>
      <c r="B4" s="52" t="s">
        <v>260</v>
      </c>
      <c r="C4" s="52" t="s">
        <v>156</v>
      </c>
      <c r="D4" s="52" t="s">
        <v>54</v>
      </c>
      <c r="E4" s="52" t="s">
        <v>260</v>
      </c>
      <c r="F4" s="53" t="s">
        <v>14</v>
      </c>
      <c r="G4" s="54">
        <v>99000</v>
      </c>
      <c r="H4" s="55">
        <v>99000</v>
      </c>
      <c r="I4" s="58">
        <v>43150</v>
      </c>
      <c r="J4" s="57" t="s">
        <v>325</v>
      </c>
    </row>
    <row r="5" spans="1:11">
      <c r="A5" s="52">
        <v>3</v>
      </c>
      <c r="B5" s="52" t="s">
        <v>261</v>
      </c>
      <c r="C5" s="52" t="s">
        <v>47</v>
      </c>
      <c r="D5" s="52" t="s">
        <v>54</v>
      </c>
      <c r="E5" s="52" t="s">
        <v>261</v>
      </c>
      <c r="F5" s="53" t="s">
        <v>14</v>
      </c>
      <c r="G5" s="54">
        <v>66000</v>
      </c>
      <c r="H5" s="55">
        <v>66000</v>
      </c>
      <c r="I5" s="56">
        <v>40679</v>
      </c>
      <c r="J5" s="57" t="s">
        <v>358</v>
      </c>
    </row>
    <row r="6" spans="1:11">
      <c r="A6" s="52">
        <v>4</v>
      </c>
      <c r="B6" s="52" t="s">
        <v>262</v>
      </c>
      <c r="C6" s="52" t="s">
        <v>47</v>
      </c>
      <c r="D6" s="52" t="s">
        <v>54</v>
      </c>
      <c r="E6" s="52" t="s">
        <v>262</v>
      </c>
      <c r="F6" s="53" t="s">
        <v>14</v>
      </c>
      <c r="G6" s="54">
        <v>44000</v>
      </c>
      <c r="H6" s="55">
        <v>44000</v>
      </c>
      <c r="I6" s="56">
        <v>40679</v>
      </c>
      <c r="J6" s="57" t="s">
        <v>358</v>
      </c>
    </row>
    <row r="7" spans="1:11" ht="27.6">
      <c r="A7" s="52">
        <v>5</v>
      </c>
      <c r="B7" s="52" t="s">
        <v>395</v>
      </c>
      <c r="C7" s="52" t="s">
        <v>396</v>
      </c>
      <c r="D7" s="49" t="s">
        <v>54</v>
      </c>
      <c r="E7" s="52" t="s">
        <v>395</v>
      </c>
      <c r="F7" s="67" t="s">
        <v>14</v>
      </c>
      <c r="G7" s="89">
        <v>599450</v>
      </c>
      <c r="H7" s="89">
        <v>599450</v>
      </c>
      <c r="I7" s="58">
        <v>44756</v>
      </c>
      <c r="J7" s="80" t="s">
        <v>397</v>
      </c>
    </row>
    <row r="8" spans="1:11" ht="27.6">
      <c r="A8" s="52">
        <v>6</v>
      </c>
      <c r="B8" s="52" t="s">
        <v>263</v>
      </c>
      <c r="C8" s="52" t="s">
        <v>53</v>
      </c>
      <c r="D8" s="52" t="s">
        <v>264</v>
      </c>
      <c r="E8" s="52" t="s">
        <v>263</v>
      </c>
      <c r="F8" s="52" t="s">
        <v>26</v>
      </c>
      <c r="G8" s="54">
        <v>28620.9</v>
      </c>
      <c r="H8" s="55">
        <v>28620.9</v>
      </c>
      <c r="I8" s="58">
        <v>38286</v>
      </c>
      <c r="J8" s="59" t="s">
        <v>359</v>
      </c>
    </row>
    <row r="9" spans="1:11" ht="27.6">
      <c r="A9" s="52">
        <v>7</v>
      </c>
      <c r="B9" s="52" t="s">
        <v>265</v>
      </c>
      <c r="C9" s="52" t="s">
        <v>53</v>
      </c>
      <c r="D9" s="52" t="s">
        <v>264</v>
      </c>
      <c r="E9" s="52" t="s">
        <v>265</v>
      </c>
      <c r="F9" s="52" t="s">
        <v>26</v>
      </c>
      <c r="G9" s="54">
        <v>18998</v>
      </c>
      <c r="H9" s="55">
        <v>18998</v>
      </c>
      <c r="I9" s="58">
        <v>39183</v>
      </c>
      <c r="J9" s="59" t="s">
        <v>360</v>
      </c>
    </row>
    <row r="10" spans="1:11" ht="27.6">
      <c r="A10" s="52">
        <v>8</v>
      </c>
      <c r="B10" s="52" t="s">
        <v>266</v>
      </c>
      <c r="C10" s="52" t="s">
        <v>53</v>
      </c>
      <c r="D10" s="52" t="s">
        <v>264</v>
      </c>
      <c r="E10" s="52" t="s">
        <v>266</v>
      </c>
      <c r="F10" s="52" t="s">
        <v>26</v>
      </c>
      <c r="G10" s="54">
        <v>24770</v>
      </c>
      <c r="H10" s="55">
        <v>24770</v>
      </c>
      <c r="I10" s="58">
        <v>40273</v>
      </c>
      <c r="J10" s="59" t="s">
        <v>361</v>
      </c>
    </row>
    <row r="11" spans="1:11" ht="27.6">
      <c r="A11" s="52">
        <v>9</v>
      </c>
      <c r="B11" s="52" t="s">
        <v>267</v>
      </c>
      <c r="C11" s="52" t="s">
        <v>53</v>
      </c>
      <c r="D11" s="52" t="s">
        <v>264</v>
      </c>
      <c r="E11" s="52" t="s">
        <v>267</v>
      </c>
      <c r="F11" s="52" t="s">
        <v>26</v>
      </c>
      <c r="G11" s="54">
        <v>31311.84</v>
      </c>
      <c r="H11" s="55">
        <v>31311.84</v>
      </c>
      <c r="I11" s="58">
        <v>38289</v>
      </c>
      <c r="J11" s="59" t="s">
        <v>362</v>
      </c>
    </row>
    <row r="12" spans="1:11" ht="27.6">
      <c r="A12" s="52">
        <v>10</v>
      </c>
      <c r="B12" s="52" t="s">
        <v>268</v>
      </c>
      <c r="C12" s="52" t="s">
        <v>53</v>
      </c>
      <c r="D12" s="52" t="s">
        <v>264</v>
      </c>
      <c r="E12" s="52" t="s">
        <v>268</v>
      </c>
      <c r="F12" s="52" t="s">
        <v>26</v>
      </c>
      <c r="G12" s="54">
        <v>21953.66</v>
      </c>
      <c r="H12" s="55">
        <v>21953.66</v>
      </c>
      <c r="I12" s="58">
        <v>39076</v>
      </c>
      <c r="J12" s="59" t="s">
        <v>363</v>
      </c>
    </row>
    <row r="13" spans="1:11" ht="27.6">
      <c r="A13" s="52">
        <v>11</v>
      </c>
      <c r="B13" s="52" t="s">
        <v>269</v>
      </c>
      <c r="C13" s="52" t="s">
        <v>53</v>
      </c>
      <c r="D13" s="52" t="s">
        <v>264</v>
      </c>
      <c r="E13" s="52" t="s">
        <v>269</v>
      </c>
      <c r="F13" s="52" t="s">
        <v>26</v>
      </c>
      <c r="G13" s="54">
        <v>20000</v>
      </c>
      <c r="H13" s="55">
        <v>20000</v>
      </c>
      <c r="I13" s="58">
        <v>39659</v>
      </c>
      <c r="J13" s="55" t="s">
        <v>326</v>
      </c>
    </row>
    <row r="14" spans="1:11" ht="27.6">
      <c r="A14" s="52">
        <v>12</v>
      </c>
      <c r="B14" s="52" t="s">
        <v>270</v>
      </c>
      <c r="C14" s="52" t="s">
        <v>53</v>
      </c>
      <c r="D14" s="52" t="s">
        <v>264</v>
      </c>
      <c r="E14" s="52" t="s">
        <v>270</v>
      </c>
      <c r="F14" s="52" t="s">
        <v>26</v>
      </c>
      <c r="G14" s="54">
        <v>20585.73</v>
      </c>
      <c r="H14" s="55">
        <v>20585.73</v>
      </c>
      <c r="I14" s="58" t="s">
        <v>327</v>
      </c>
      <c r="J14" s="55" t="s">
        <v>328</v>
      </c>
    </row>
    <row r="15" spans="1:11" ht="27.6">
      <c r="A15" s="52">
        <v>13</v>
      </c>
      <c r="B15" s="52" t="s">
        <v>271</v>
      </c>
      <c r="C15" s="52" t="s">
        <v>53</v>
      </c>
      <c r="D15" s="52" t="s">
        <v>264</v>
      </c>
      <c r="E15" s="52" t="s">
        <v>271</v>
      </c>
      <c r="F15" s="52" t="s">
        <v>26</v>
      </c>
      <c r="G15" s="54">
        <v>18177.599999999999</v>
      </c>
      <c r="H15" s="55">
        <v>18177.599999999999</v>
      </c>
      <c r="I15" s="58">
        <v>38289</v>
      </c>
      <c r="J15" s="55" t="s">
        <v>329</v>
      </c>
    </row>
    <row r="16" spans="1:11" ht="31.2">
      <c r="A16" s="52">
        <v>14</v>
      </c>
      <c r="B16" s="52" t="s">
        <v>272</v>
      </c>
      <c r="C16" s="52" t="s">
        <v>53</v>
      </c>
      <c r="D16" s="52" t="s">
        <v>264</v>
      </c>
      <c r="E16" s="52" t="s">
        <v>272</v>
      </c>
      <c r="F16" s="52" t="s">
        <v>26</v>
      </c>
      <c r="G16" s="54">
        <v>497000</v>
      </c>
      <c r="H16" s="54">
        <v>497000</v>
      </c>
      <c r="I16" s="56" t="s">
        <v>355</v>
      </c>
      <c r="J16" s="57" t="s">
        <v>356</v>
      </c>
    </row>
    <row r="17" spans="1:11" ht="27.6">
      <c r="A17" s="52">
        <v>15</v>
      </c>
      <c r="B17" s="52" t="s">
        <v>273</v>
      </c>
      <c r="C17" s="52" t="s">
        <v>53</v>
      </c>
      <c r="D17" s="52" t="s">
        <v>264</v>
      </c>
      <c r="E17" s="52" t="s">
        <v>273</v>
      </c>
      <c r="F17" s="52" t="s">
        <v>26</v>
      </c>
      <c r="G17" s="54">
        <v>20050</v>
      </c>
      <c r="H17" s="55">
        <v>20050</v>
      </c>
      <c r="I17" s="58">
        <v>41274</v>
      </c>
      <c r="J17" s="55" t="s">
        <v>331</v>
      </c>
    </row>
    <row r="18" spans="1:11" ht="27.6">
      <c r="A18" s="52">
        <v>16</v>
      </c>
      <c r="B18" s="52" t="s">
        <v>274</v>
      </c>
      <c r="C18" s="52" t="s">
        <v>53</v>
      </c>
      <c r="D18" s="52" t="s">
        <v>264</v>
      </c>
      <c r="E18" s="52" t="s">
        <v>274</v>
      </c>
      <c r="F18" s="52" t="s">
        <v>26</v>
      </c>
      <c r="G18" s="54">
        <v>18050</v>
      </c>
      <c r="H18" s="55">
        <v>18050</v>
      </c>
      <c r="I18" s="58">
        <v>41274</v>
      </c>
      <c r="J18" s="55" t="s">
        <v>332</v>
      </c>
    </row>
    <row r="19" spans="1:11" ht="27.6">
      <c r="A19" s="52">
        <v>17</v>
      </c>
      <c r="B19" s="52" t="s">
        <v>275</v>
      </c>
      <c r="C19" s="52" t="s">
        <v>53</v>
      </c>
      <c r="D19" s="52" t="s">
        <v>264</v>
      </c>
      <c r="E19" s="52" t="s">
        <v>275</v>
      </c>
      <c r="F19" s="52" t="s">
        <v>26</v>
      </c>
      <c r="G19" s="54">
        <v>18050</v>
      </c>
      <c r="H19" s="54">
        <v>18050</v>
      </c>
      <c r="I19" s="58">
        <v>41274</v>
      </c>
      <c r="J19" s="55" t="s">
        <v>333</v>
      </c>
    </row>
    <row r="20" spans="1:11" ht="27.6">
      <c r="A20" s="52">
        <v>18</v>
      </c>
      <c r="B20" s="52" t="s">
        <v>18</v>
      </c>
      <c r="C20" s="52" t="s">
        <v>53</v>
      </c>
      <c r="D20" s="52" t="s">
        <v>264</v>
      </c>
      <c r="E20" s="52" t="s">
        <v>18</v>
      </c>
      <c r="F20" s="52" t="s">
        <v>26</v>
      </c>
      <c r="G20" s="54">
        <v>15000</v>
      </c>
      <c r="H20" s="54">
        <v>15000</v>
      </c>
      <c r="I20" s="58">
        <v>41632</v>
      </c>
      <c r="J20" s="55" t="s">
        <v>334</v>
      </c>
    </row>
    <row r="21" spans="1:11" ht="27.6">
      <c r="A21" s="52">
        <v>19</v>
      </c>
      <c r="B21" s="52" t="s">
        <v>276</v>
      </c>
      <c r="C21" s="52" t="s">
        <v>47</v>
      </c>
      <c r="D21" s="52" t="s">
        <v>264</v>
      </c>
      <c r="E21" s="52" t="s">
        <v>276</v>
      </c>
      <c r="F21" s="52" t="s">
        <v>26</v>
      </c>
      <c r="G21" s="54">
        <v>199000</v>
      </c>
      <c r="H21" s="55">
        <v>199000</v>
      </c>
      <c r="I21" s="58">
        <v>41473</v>
      </c>
      <c r="J21" s="55" t="s">
        <v>335</v>
      </c>
    </row>
    <row r="22" spans="1:11" ht="27.6">
      <c r="A22" s="52">
        <v>20</v>
      </c>
      <c r="B22" s="52" t="s">
        <v>17</v>
      </c>
      <c r="C22" s="52" t="s">
        <v>53</v>
      </c>
      <c r="D22" s="52" t="s">
        <v>264</v>
      </c>
      <c r="E22" s="52" t="s">
        <v>17</v>
      </c>
      <c r="F22" s="52" t="s">
        <v>26</v>
      </c>
      <c r="G22" s="54">
        <v>50000</v>
      </c>
      <c r="H22" s="55">
        <v>50000</v>
      </c>
      <c r="I22" s="58" t="s">
        <v>336</v>
      </c>
      <c r="J22" s="55" t="s">
        <v>337</v>
      </c>
    </row>
    <row r="23" spans="1:11" ht="27.6">
      <c r="A23" s="52">
        <v>21</v>
      </c>
      <c r="B23" s="52" t="s">
        <v>410</v>
      </c>
      <c r="C23" s="52" t="s">
        <v>53</v>
      </c>
      <c r="D23" s="52" t="s">
        <v>264</v>
      </c>
      <c r="E23" s="52" t="s">
        <v>277</v>
      </c>
      <c r="F23" s="52" t="s">
        <v>26</v>
      </c>
      <c r="G23" s="54">
        <v>20000</v>
      </c>
      <c r="H23" s="55">
        <v>20000</v>
      </c>
      <c r="I23" s="58">
        <v>42202</v>
      </c>
      <c r="J23" s="55" t="s">
        <v>338</v>
      </c>
    </row>
    <row r="24" spans="1:11" ht="27.6">
      <c r="A24" s="52">
        <v>22</v>
      </c>
      <c r="B24" s="52" t="s">
        <v>278</v>
      </c>
      <c r="C24" s="52" t="s">
        <v>279</v>
      </c>
      <c r="D24" s="52" t="s">
        <v>264</v>
      </c>
      <c r="E24" s="52" t="s">
        <v>278</v>
      </c>
      <c r="F24" s="52" t="s">
        <v>26</v>
      </c>
      <c r="G24" s="54">
        <v>35000</v>
      </c>
      <c r="H24" s="55">
        <v>35000</v>
      </c>
      <c r="I24" s="58">
        <v>42369</v>
      </c>
      <c r="J24" s="55" t="s">
        <v>339</v>
      </c>
    </row>
    <row r="25" spans="1:11" ht="27.6">
      <c r="A25" s="52">
        <v>23</v>
      </c>
      <c r="B25" s="52" t="s">
        <v>280</v>
      </c>
      <c r="C25" s="52" t="s">
        <v>53</v>
      </c>
      <c r="D25" s="52" t="s">
        <v>264</v>
      </c>
      <c r="E25" s="52" t="s">
        <v>280</v>
      </c>
      <c r="F25" s="52" t="s">
        <v>26</v>
      </c>
      <c r="G25" s="54">
        <v>14260</v>
      </c>
      <c r="H25" s="54">
        <v>14260</v>
      </c>
      <c r="I25" s="58">
        <v>43039</v>
      </c>
      <c r="J25" s="55" t="s">
        <v>340</v>
      </c>
      <c r="K25" s="36"/>
    </row>
    <row r="26" spans="1:11" ht="27.6">
      <c r="A26" s="52">
        <v>24</v>
      </c>
      <c r="B26" s="52" t="s">
        <v>281</v>
      </c>
      <c r="C26" s="52" t="s">
        <v>47</v>
      </c>
      <c r="D26" s="52" t="s">
        <v>264</v>
      </c>
      <c r="E26" s="52" t="s">
        <v>281</v>
      </c>
      <c r="F26" s="52" t="s">
        <v>26</v>
      </c>
      <c r="G26" s="54">
        <v>10594.7</v>
      </c>
      <c r="H26" s="54">
        <v>10594.7</v>
      </c>
      <c r="I26" s="58">
        <v>43371</v>
      </c>
      <c r="J26" s="55" t="s">
        <v>341</v>
      </c>
      <c r="K26" s="36"/>
    </row>
    <row r="27" spans="1:11" ht="27.6">
      <c r="A27" s="52">
        <v>25</v>
      </c>
      <c r="B27" s="52" t="s">
        <v>282</v>
      </c>
      <c r="C27" s="52" t="s">
        <v>47</v>
      </c>
      <c r="D27" s="52" t="s">
        <v>264</v>
      </c>
      <c r="E27" s="52" t="s">
        <v>282</v>
      </c>
      <c r="F27" s="52" t="s">
        <v>26</v>
      </c>
      <c r="G27" s="54">
        <v>12740</v>
      </c>
      <c r="H27" s="55">
        <v>12740</v>
      </c>
      <c r="I27" s="58">
        <v>43754</v>
      </c>
      <c r="J27" s="55" t="s">
        <v>330</v>
      </c>
      <c r="K27" s="36"/>
    </row>
    <row r="28" spans="1:11" ht="27.6">
      <c r="A28" s="52">
        <v>26</v>
      </c>
      <c r="B28" s="52" t="s">
        <v>282</v>
      </c>
      <c r="C28" s="52" t="s">
        <v>47</v>
      </c>
      <c r="D28" s="52" t="s">
        <v>264</v>
      </c>
      <c r="E28" s="52" t="s">
        <v>282</v>
      </c>
      <c r="F28" s="52" t="s">
        <v>26</v>
      </c>
      <c r="G28" s="54">
        <v>12740</v>
      </c>
      <c r="H28" s="55">
        <v>12740</v>
      </c>
      <c r="I28" s="58">
        <v>43754</v>
      </c>
      <c r="J28" s="55" t="s">
        <v>330</v>
      </c>
      <c r="K28" s="36"/>
    </row>
    <row r="29" spans="1:11" ht="27.6">
      <c r="A29" s="52">
        <v>27</v>
      </c>
      <c r="B29" s="52" t="s">
        <v>282</v>
      </c>
      <c r="C29" s="52" t="s">
        <v>47</v>
      </c>
      <c r="D29" s="52" t="s">
        <v>264</v>
      </c>
      <c r="E29" s="52" t="s">
        <v>282</v>
      </c>
      <c r="F29" s="52" t="s">
        <v>26</v>
      </c>
      <c r="G29" s="54">
        <v>12740</v>
      </c>
      <c r="H29" s="55">
        <v>12740</v>
      </c>
      <c r="I29" s="58">
        <v>43754</v>
      </c>
      <c r="J29" s="55" t="s">
        <v>330</v>
      </c>
      <c r="K29" s="36"/>
    </row>
    <row r="30" spans="1:11" ht="27.6">
      <c r="A30" s="52">
        <v>28</v>
      </c>
      <c r="B30" s="52" t="s">
        <v>282</v>
      </c>
      <c r="C30" s="52" t="s">
        <v>47</v>
      </c>
      <c r="D30" s="52" t="s">
        <v>264</v>
      </c>
      <c r="E30" s="52" t="s">
        <v>282</v>
      </c>
      <c r="F30" s="52" t="s">
        <v>26</v>
      </c>
      <c r="G30" s="54">
        <v>12740</v>
      </c>
      <c r="H30" s="55">
        <v>12740</v>
      </c>
      <c r="I30" s="58">
        <v>43754</v>
      </c>
      <c r="J30" s="55" t="s">
        <v>330</v>
      </c>
      <c r="K30" s="36"/>
    </row>
    <row r="31" spans="1:11" ht="27.6">
      <c r="A31" s="52">
        <v>29</v>
      </c>
      <c r="B31" s="52" t="s">
        <v>282</v>
      </c>
      <c r="C31" s="52" t="s">
        <v>47</v>
      </c>
      <c r="D31" s="52" t="s">
        <v>264</v>
      </c>
      <c r="E31" s="52" t="s">
        <v>282</v>
      </c>
      <c r="F31" s="52" t="s">
        <v>26</v>
      </c>
      <c r="G31" s="54">
        <v>12740</v>
      </c>
      <c r="H31" s="55">
        <v>12740</v>
      </c>
      <c r="I31" s="58">
        <v>43754</v>
      </c>
      <c r="J31" s="55" t="s">
        <v>330</v>
      </c>
      <c r="K31" s="36"/>
    </row>
    <row r="32" spans="1:11" ht="27.6">
      <c r="A32" s="52">
        <v>30</v>
      </c>
      <c r="B32" s="52" t="s">
        <v>282</v>
      </c>
      <c r="C32" s="52" t="s">
        <v>47</v>
      </c>
      <c r="D32" s="52" t="s">
        <v>264</v>
      </c>
      <c r="E32" s="52" t="s">
        <v>282</v>
      </c>
      <c r="F32" s="52" t="s">
        <v>26</v>
      </c>
      <c r="G32" s="54">
        <v>12740</v>
      </c>
      <c r="H32" s="55">
        <v>12740</v>
      </c>
      <c r="I32" s="58">
        <v>43754</v>
      </c>
      <c r="J32" s="55" t="s">
        <v>330</v>
      </c>
      <c r="K32" s="36"/>
    </row>
    <row r="33" spans="1:11" ht="27.6">
      <c r="A33" s="52">
        <v>31</v>
      </c>
      <c r="B33" s="52" t="s">
        <v>282</v>
      </c>
      <c r="C33" s="52" t="s">
        <v>47</v>
      </c>
      <c r="D33" s="52" t="s">
        <v>264</v>
      </c>
      <c r="E33" s="52" t="s">
        <v>282</v>
      </c>
      <c r="F33" s="52" t="s">
        <v>26</v>
      </c>
      <c r="G33" s="54">
        <v>12740</v>
      </c>
      <c r="H33" s="55">
        <v>12740</v>
      </c>
      <c r="I33" s="58">
        <v>43754</v>
      </c>
      <c r="J33" s="55" t="s">
        <v>330</v>
      </c>
      <c r="K33" s="36"/>
    </row>
    <row r="34" spans="1:11" ht="27.6">
      <c r="A34" s="52">
        <v>32</v>
      </c>
      <c r="B34" s="52" t="s">
        <v>282</v>
      </c>
      <c r="C34" s="52" t="s">
        <v>47</v>
      </c>
      <c r="D34" s="52" t="s">
        <v>264</v>
      </c>
      <c r="E34" s="52" t="s">
        <v>282</v>
      </c>
      <c r="F34" s="52" t="s">
        <v>26</v>
      </c>
      <c r="G34" s="54">
        <v>12740</v>
      </c>
      <c r="H34" s="55">
        <v>12740</v>
      </c>
      <c r="I34" s="58">
        <v>43754</v>
      </c>
      <c r="J34" s="55" t="s">
        <v>330</v>
      </c>
      <c r="K34" s="36"/>
    </row>
    <row r="35" spans="1:11" ht="27.6">
      <c r="A35" s="52">
        <v>33</v>
      </c>
      <c r="B35" s="52" t="s">
        <v>282</v>
      </c>
      <c r="C35" s="52" t="s">
        <v>47</v>
      </c>
      <c r="D35" s="52" t="s">
        <v>264</v>
      </c>
      <c r="E35" s="52" t="s">
        <v>282</v>
      </c>
      <c r="F35" s="52" t="s">
        <v>26</v>
      </c>
      <c r="G35" s="54">
        <v>12740</v>
      </c>
      <c r="H35" s="55">
        <v>12740</v>
      </c>
      <c r="I35" s="58">
        <v>43754</v>
      </c>
      <c r="J35" s="55" t="s">
        <v>330</v>
      </c>
      <c r="K35" s="36"/>
    </row>
    <row r="36" spans="1:11" ht="27.6">
      <c r="A36" s="52">
        <v>34</v>
      </c>
      <c r="B36" s="52" t="s">
        <v>282</v>
      </c>
      <c r="C36" s="52" t="s">
        <v>47</v>
      </c>
      <c r="D36" s="52" t="s">
        <v>264</v>
      </c>
      <c r="E36" s="52" t="s">
        <v>282</v>
      </c>
      <c r="F36" s="52" t="s">
        <v>26</v>
      </c>
      <c r="G36" s="54">
        <v>12740</v>
      </c>
      <c r="H36" s="55">
        <v>12740</v>
      </c>
      <c r="I36" s="58">
        <v>43754</v>
      </c>
      <c r="J36" s="55" t="s">
        <v>330</v>
      </c>
      <c r="K36" s="36"/>
    </row>
    <row r="37" spans="1:11" ht="27.6">
      <c r="A37" s="52">
        <v>35</v>
      </c>
      <c r="B37" s="52" t="s">
        <v>282</v>
      </c>
      <c r="C37" s="52" t="s">
        <v>47</v>
      </c>
      <c r="D37" s="52" t="s">
        <v>264</v>
      </c>
      <c r="E37" s="52" t="s">
        <v>282</v>
      </c>
      <c r="F37" s="52" t="s">
        <v>26</v>
      </c>
      <c r="G37" s="54">
        <v>12740</v>
      </c>
      <c r="H37" s="55">
        <v>12740</v>
      </c>
      <c r="I37" s="58">
        <v>43754</v>
      </c>
      <c r="J37" s="55" t="s">
        <v>330</v>
      </c>
      <c r="K37" s="36"/>
    </row>
    <row r="38" spans="1:11" ht="27.6">
      <c r="A38" s="52">
        <v>36</v>
      </c>
      <c r="B38" s="52" t="s">
        <v>282</v>
      </c>
      <c r="C38" s="52" t="s">
        <v>47</v>
      </c>
      <c r="D38" s="52" t="s">
        <v>264</v>
      </c>
      <c r="E38" s="52" t="s">
        <v>282</v>
      </c>
      <c r="F38" s="52" t="s">
        <v>26</v>
      </c>
      <c r="G38" s="54">
        <v>12740</v>
      </c>
      <c r="H38" s="55">
        <v>12740</v>
      </c>
      <c r="I38" s="58">
        <v>43754</v>
      </c>
      <c r="J38" s="55" t="s">
        <v>330</v>
      </c>
      <c r="K38" s="36"/>
    </row>
    <row r="39" spans="1:11" ht="27.6">
      <c r="A39" s="52">
        <v>37</v>
      </c>
      <c r="B39" s="52" t="s">
        <v>283</v>
      </c>
      <c r="C39" s="52" t="s">
        <v>53</v>
      </c>
      <c r="D39" s="52" t="s">
        <v>264</v>
      </c>
      <c r="E39" s="52" t="s">
        <v>283</v>
      </c>
      <c r="F39" s="52" t="s">
        <v>26</v>
      </c>
      <c r="G39" s="54">
        <v>16500</v>
      </c>
      <c r="H39" s="54">
        <v>16500</v>
      </c>
      <c r="I39" s="58">
        <v>43830</v>
      </c>
      <c r="J39" s="55" t="s">
        <v>342</v>
      </c>
      <c r="K39" s="36"/>
    </row>
    <row r="40" spans="1:11" ht="27.6">
      <c r="A40" s="52">
        <v>38</v>
      </c>
      <c r="B40" s="52" t="s">
        <v>284</v>
      </c>
      <c r="C40" s="52" t="s">
        <v>53</v>
      </c>
      <c r="D40" s="52" t="s">
        <v>264</v>
      </c>
      <c r="E40" s="52" t="s">
        <v>284</v>
      </c>
      <c r="F40" s="52" t="s">
        <v>26</v>
      </c>
      <c r="G40" s="54">
        <v>14678</v>
      </c>
      <c r="H40" s="54">
        <v>14678</v>
      </c>
      <c r="I40" s="58">
        <v>43616</v>
      </c>
      <c r="J40" s="55" t="s">
        <v>343</v>
      </c>
      <c r="K40" s="36"/>
    </row>
    <row r="41" spans="1:11" ht="27.6">
      <c r="A41" s="52">
        <v>39</v>
      </c>
      <c r="B41" s="52" t="s">
        <v>284</v>
      </c>
      <c r="C41" s="52" t="s">
        <v>53</v>
      </c>
      <c r="D41" s="52" t="s">
        <v>264</v>
      </c>
      <c r="E41" s="52" t="s">
        <v>284</v>
      </c>
      <c r="F41" s="52" t="s">
        <v>26</v>
      </c>
      <c r="G41" s="54">
        <v>14678</v>
      </c>
      <c r="H41" s="54">
        <v>14678</v>
      </c>
      <c r="I41" s="58">
        <v>43616</v>
      </c>
      <c r="J41" s="55" t="s">
        <v>343</v>
      </c>
      <c r="K41" s="36"/>
    </row>
    <row r="42" spans="1:11" ht="27.6">
      <c r="A42" s="52">
        <v>40</v>
      </c>
      <c r="B42" s="52" t="s">
        <v>284</v>
      </c>
      <c r="C42" s="52" t="s">
        <v>53</v>
      </c>
      <c r="D42" s="52" t="s">
        <v>264</v>
      </c>
      <c r="E42" s="52" t="s">
        <v>284</v>
      </c>
      <c r="F42" s="52" t="s">
        <v>26</v>
      </c>
      <c r="G42" s="54">
        <v>14678</v>
      </c>
      <c r="H42" s="54">
        <v>14678</v>
      </c>
      <c r="I42" s="58">
        <v>43616</v>
      </c>
      <c r="J42" s="55" t="s">
        <v>343</v>
      </c>
      <c r="K42" s="36"/>
    </row>
    <row r="43" spans="1:11" ht="27.6">
      <c r="A43" s="52">
        <v>41</v>
      </c>
      <c r="B43" s="52" t="s">
        <v>284</v>
      </c>
      <c r="C43" s="52" t="s">
        <v>53</v>
      </c>
      <c r="D43" s="52" t="s">
        <v>264</v>
      </c>
      <c r="E43" s="52" t="s">
        <v>284</v>
      </c>
      <c r="F43" s="52" t="s">
        <v>26</v>
      </c>
      <c r="G43" s="54">
        <v>14678</v>
      </c>
      <c r="H43" s="54">
        <v>14678</v>
      </c>
      <c r="I43" s="58">
        <v>43616</v>
      </c>
      <c r="J43" s="55" t="s">
        <v>343</v>
      </c>
      <c r="K43" s="36"/>
    </row>
    <row r="44" spans="1:11" ht="27.6">
      <c r="A44" s="52">
        <v>42</v>
      </c>
      <c r="B44" s="52" t="s">
        <v>284</v>
      </c>
      <c r="C44" s="52" t="s">
        <v>53</v>
      </c>
      <c r="D44" s="52" t="s">
        <v>264</v>
      </c>
      <c r="E44" s="52" t="s">
        <v>284</v>
      </c>
      <c r="F44" s="52" t="s">
        <v>26</v>
      </c>
      <c r="G44" s="54">
        <v>14678</v>
      </c>
      <c r="H44" s="54">
        <v>14678</v>
      </c>
      <c r="I44" s="58">
        <v>43616</v>
      </c>
      <c r="J44" s="55" t="s">
        <v>343</v>
      </c>
      <c r="K44" s="36"/>
    </row>
    <row r="45" spans="1:11" ht="27.6">
      <c r="A45" s="52">
        <v>43</v>
      </c>
      <c r="B45" s="52" t="s">
        <v>411</v>
      </c>
      <c r="C45" s="52" t="s">
        <v>53</v>
      </c>
      <c r="D45" s="52" t="s">
        <v>264</v>
      </c>
      <c r="E45" s="52" t="s">
        <v>411</v>
      </c>
      <c r="F45" s="52" t="s">
        <v>26</v>
      </c>
      <c r="G45" s="54">
        <v>90026</v>
      </c>
      <c r="H45" s="54">
        <v>90026</v>
      </c>
      <c r="I45" s="58">
        <v>44189</v>
      </c>
      <c r="J45" s="55" t="s">
        <v>412</v>
      </c>
      <c r="K45" s="36"/>
    </row>
    <row r="46" spans="1:11" ht="27.6">
      <c r="A46" s="52">
        <v>44</v>
      </c>
      <c r="B46" s="52" t="s">
        <v>413</v>
      </c>
      <c r="C46" s="52" t="s">
        <v>53</v>
      </c>
      <c r="D46" s="52" t="s">
        <v>264</v>
      </c>
      <c r="E46" s="52" t="s">
        <v>413</v>
      </c>
      <c r="F46" s="52" t="s">
        <v>26</v>
      </c>
      <c r="G46" s="54">
        <v>19500</v>
      </c>
      <c r="H46" s="54">
        <v>19500</v>
      </c>
      <c r="I46" s="58">
        <v>44131</v>
      </c>
      <c r="J46" s="55" t="s">
        <v>414</v>
      </c>
      <c r="K46" s="36"/>
    </row>
    <row r="47" spans="1:11" ht="27.6">
      <c r="A47" s="52">
        <v>45</v>
      </c>
      <c r="B47" s="52" t="s">
        <v>415</v>
      </c>
      <c r="C47" s="52" t="s">
        <v>53</v>
      </c>
      <c r="D47" s="52" t="s">
        <v>264</v>
      </c>
      <c r="E47" s="52" t="s">
        <v>415</v>
      </c>
      <c r="F47" s="52" t="s">
        <v>26</v>
      </c>
      <c r="G47" s="54">
        <v>17400</v>
      </c>
      <c r="H47" s="54">
        <v>17400</v>
      </c>
      <c r="I47" s="58">
        <v>44159</v>
      </c>
      <c r="J47" s="55" t="s">
        <v>416</v>
      </c>
      <c r="K47" s="36"/>
    </row>
    <row r="48" spans="1:11" ht="27.6">
      <c r="A48" s="52">
        <v>46</v>
      </c>
      <c r="B48" s="52" t="s">
        <v>417</v>
      </c>
      <c r="C48" s="52" t="s">
        <v>53</v>
      </c>
      <c r="D48" s="52" t="s">
        <v>264</v>
      </c>
      <c r="E48" s="52" t="s">
        <v>417</v>
      </c>
      <c r="F48" s="52" t="s">
        <v>26</v>
      </c>
      <c r="G48" s="54">
        <v>51450</v>
      </c>
      <c r="H48" s="54">
        <v>51450</v>
      </c>
      <c r="I48" s="58">
        <v>43971</v>
      </c>
      <c r="J48" s="55" t="s">
        <v>420</v>
      </c>
      <c r="K48" s="36"/>
    </row>
    <row r="49" spans="1:11" ht="27.6">
      <c r="A49" s="52">
        <v>47</v>
      </c>
      <c r="B49" s="52" t="s">
        <v>418</v>
      </c>
      <c r="C49" s="52" t="s">
        <v>53</v>
      </c>
      <c r="D49" s="52" t="s">
        <v>264</v>
      </c>
      <c r="E49" s="52" t="s">
        <v>418</v>
      </c>
      <c r="F49" s="52" t="s">
        <v>26</v>
      </c>
      <c r="G49" s="54">
        <v>51450</v>
      </c>
      <c r="H49" s="54">
        <v>51450</v>
      </c>
      <c r="I49" s="58">
        <v>43971</v>
      </c>
      <c r="J49" s="55" t="s">
        <v>420</v>
      </c>
      <c r="K49" s="36"/>
    </row>
    <row r="50" spans="1:11" ht="27.6">
      <c r="A50" s="52">
        <v>48</v>
      </c>
      <c r="B50" s="52" t="s">
        <v>419</v>
      </c>
      <c r="C50" s="52" t="s">
        <v>53</v>
      </c>
      <c r="D50" s="52" t="s">
        <v>264</v>
      </c>
      <c r="E50" s="52" t="s">
        <v>419</v>
      </c>
      <c r="F50" s="52" t="s">
        <v>26</v>
      </c>
      <c r="G50" s="54">
        <v>51450</v>
      </c>
      <c r="H50" s="54">
        <v>51450</v>
      </c>
      <c r="I50" s="58">
        <v>43971</v>
      </c>
      <c r="J50" s="55" t="s">
        <v>420</v>
      </c>
      <c r="K50" s="36"/>
    </row>
    <row r="51" spans="1:11" ht="27.6">
      <c r="A51" s="52">
        <v>49</v>
      </c>
      <c r="B51" s="52" t="s">
        <v>417</v>
      </c>
      <c r="C51" s="52" t="s">
        <v>53</v>
      </c>
      <c r="D51" s="52" t="s">
        <v>264</v>
      </c>
      <c r="E51" s="52" t="s">
        <v>417</v>
      </c>
      <c r="F51" s="52" t="s">
        <v>26</v>
      </c>
      <c r="G51" s="54">
        <v>51450</v>
      </c>
      <c r="H51" s="54">
        <v>51450</v>
      </c>
      <c r="I51" s="58">
        <v>43971</v>
      </c>
      <c r="J51" s="55" t="s">
        <v>420</v>
      </c>
      <c r="K51" s="36"/>
    </row>
    <row r="52" spans="1:11" ht="27.6">
      <c r="A52" s="52">
        <v>50</v>
      </c>
      <c r="B52" s="52" t="s">
        <v>421</v>
      </c>
      <c r="C52" s="52" t="s">
        <v>53</v>
      </c>
      <c r="D52" s="52" t="s">
        <v>264</v>
      </c>
      <c r="E52" s="52" t="s">
        <v>421</v>
      </c>
      <c r="F52" s="52" t="s">
        <v>26</v>
      </c>
      <c r="G52" s="54">
        <v>16268</v>
      </c>
      <c r="H52" s="54">
        <v>16268</v>
      </c>
      <c r="I52" s="58">
        <v>44014</v>
      </c>
      <c r="J52" s="55" t="s">
        <v>422</v>
      </c>
      <c r="K52" s="36"/>
    </row>
    <row r="53" spans="1:11" ht="27.6">
      <c r="A53" s="52">
        <v>51</v>
      </c>
      <c r="B53" s="52" t="s">
        <v>423</v>
      </c>
      <c r="C53" s="52" t="s">
        <v>53</v>
      </c>
      <c r="D53" s="52" t="s">
        <v>264</v>
      </c>
      <c r="E53" s="52" t="s">
        <v>423</v>
      </c>
      <c r="F53" s="52" t="s">
        <v>26</v>
      </c>
      <c r="G53" s="54">
        <v>21517</v>
      </c>
      <c r="H53" s="54">
        <v>21517</v>
      </c>
      <c r="I53" s="58">
        <v>44014</v>
      </c>
      <c r="J53" s="55" t="s">
        <v>424</v>
      </c>
      <c r="K53" s="36"/>
    </row>
    <row r="54" spans="1:11" ht="27.6">
      <c r="A54" s="52">
        <v>52</v>
      </c>
      <c r="B54" s="52" t="s">
        <v>425</v>
      </c>
      <c r="C54" s="52" t="s">
        <v>53</v>
      </c>
      <c r="D54" s="52" t="s">
        <v>264</v>
      </c>
      <c r="E54" s="52" t="s">
        <v>425</v>
      </c>
      <c r="F54" s="52" t="s">
        <v>26</v>
      </c>
      <c r="G54" s="54">
        <v>48358</v>
      </c>
      <c r="H54" s="54">
        <v>48358</v>
      </c>
      <c r="I54" s="58">
        <v>44014</v>
      </c>
      <c r="J54" s="55" t="s">
        <v>427</v>
      </c>
      <c r="K54" s="36"/>
    </row>
    <row r="55" spans="1:11" ht="27.6">
      <c r="A55" s="52">
        <v>53</v>
      </c>
      <c r="B55" s="52" t="s">
        <v>426</v>
      </c>
      <c r="C55" s="52" t="s">
        <v>53</v>
      </c>
      <c r="D55" s="52" t="s">
        <v>264</v>
      </c>
      <c r="E55" s="52" t="s">
        <v>426</v>
      </c>
      <c r="F55" s="52" t="s">
        <v>26</v>
      </c>
      <c r="G55" s="54">
        <v>12927</v>
      </c>
      <c r="H55" s="54">
        <v>12927</v>
      </c>
      <c r="I55" s="58">
        <v>44014</v>
      </c>
      <c r="J55" s="55" t="s">
        <v>428</v>
      </c>
      <c r="K55" s="36"/>
    </row>
    <row r="56" spans="1:11" ht="27.6">
      <c r="A56" s="52">
        <v>54</v>
      </c>
      <c r="B56" s="52" t="s">
        <v>429</v>
      </c>
      <c r="C56" s="52" t="s">
        <v>53</v>
      </c>
      <c r="D56" s="52" t="s">
        <v>264</v>
      </c>
      <c r="E56" s="52" t="s">
        <v>429</v>
      </c>
      <c r="F56" s="52" t="s">
        <v>26</v>
      </c>
      <c r="G56" s="54">
        <v>24414</v>
      </c>
      <c r="H56" s="54">
        <v>24414</v>
      </c>
      <c r="I56" s="58">
        <v>44071</v>
      </c>
      <c r="J56" s="55" t="s">
        <v>430</v>
      </c>
      <c r="K56" s="36"/>
    </row>
    <row r="57" spans="1:11" ht="27.6">
      <c r="A57" s="52">
        <v>55</v>
      </c>
      <c r="B57" s="52" t="s">
        <v>431</v>
      </c>
      <c r="C57" s="52" t="s">
        <v>53</v>
      </c>
      <c r="D57" s="52" t="s">
        <v>264</v>
      </c>
      <c r="E57" s="52" t="s">
        <v>431</v>
      </c>
      <c r="F57" s="52" t="s">
        <v>26</v>
      </c>
      <c r="G57" s="54">
        <v>19216</v>
      </c>
      <c r="H57" s="54">
        <v>19216</v>
      </c>
      <c r="I57" s="58">
        <v>44333</v>
      </c>
      <c r="J57" s="55" t="s">
        <v>432</v>
      </c>
      <c r="K57" s="36"/>
    </row>
    <row r="58" spans="1:11" ht="27.6">
      <c r="A58" s="52">
        <v>56</v>
      </c>
      <c r="B58" s="52" t="s">
        <v>433</v>
      </c>
      <c r="C58" s="52" t="s">
        <v>53</v>
      </c>
      <c r="D58" s="52" t="s">
        <v>264</v>
      </c>
      <c r="E58" s="52" t="s">
        <v>433</v>
      </c>
      <c r="F58" s="52" t="s">
        <v>26</v>
      </c>
      <c r="G58" s="54">
        <v>11217</v>
      </c>
      <c r="H58" s="54">
        <v>11217</v>
      </c>
      <c r="I58" s="58">
        <v>44333</v>
      </c>
      <c r="J58" s="55" t="s">
        <v>432</v>
      </c>
      <c r="K58" s="36"/>
    </row>
    <row r="59" spans="1:11" ht="27.6">
      <c r="A59" s="52">
        <v>57</v>
      </c>
      <c r="B59" s="52" t="s">
        <v>515</v>
      </c>
      <c r="C59" s="52" t="s">
        <v>53</v>
      </c>
      <c r="D59" s="52" t="s">
        <v>264</v>
      </c>
      <c r="E59" s="52" t="str">
        <f>B59</f>
        <v>МФУ лазерный PANTUM M6550NW, A4</v>
      </c>
      <c r="F59" s="52" t="s">
        <v>26</v>
      </c>
      <c r="G59" s="54">
        <v>22990</v>
      </c>
      <c r="H59" s="54">
        <v>22990</v>
      </c>
      <c r="I59" s="58">
        <v>45272</v>
      </c>
      <c r="J59" s="55" t="s">
        <v>516</v>
      </c>
      <c r="K59" s="36"/>
    </row>
    <row r="60" spans="1:11" ht="27.6">
      <c r="A60" s="52">
        <v>58</v>
      </c>
      <c r="B60" s="52" t="s">
        <v>286</v>
      </c>
      <c r="C60" s="52" t="s">
        <v>285</v>
      </c>
      <c r="D60" s="52" t="s">
        <v>23</v>
      </c>
      <c r="E60" s="52" t="s">
        <v>286</v>
      </c>
      <c r="F60" s="52" t="s">
        <v>26</v>
      </c>
      <c r="G60" s="54">
        <v>13029.5</v>
      </c>
      <c r="H60" s="54">
        <v>13029.5</v>
      </c>
      <c r="I60" s="58">
        <v>39071</v>
      </c>
      <c r="J60" s="55" t="s">
        <v>344</v>
      </c>
      <c r="K60" s="36"/>
    </row>
    <row r="61" spans="1:11" ht="27.6">
      <c r="A61" s="52">
        <v>59</v>
      </c>
      <c r="B61" s="52" t="s">
        <v>287</v>
      </c>
      <c r="C61" s="52" t="s">
        <v>285</v>
      </c>
      <c r="D61" s="52" t="s">
        <v>23</v>
      </c>
      <c r="E61" s="52" t="s">
        <v>287</v>
      </c>
      <c r="F61" s="52" t="s">
        <v>26</v>
      </c>
      <c r="G61" s="54">
        <v>44460</v>
      </c>
      <c r="H61" s="54">
        <v>20118.38</v>
      </c>
      <c r="I61" s="58" t="s">
        <v>345</v>
      </c>
      <c r="J61" s="55" t="s">
        <v>346</v>
      </c>
      <c r="K61" s="36"/>
    </row>
    <row r="62" spans="1:11" ht="27.6">
      <c r="A62" s="52">
        <v>60</v>
      </c>
      <c r="B62" s="52" t="s">
        <v>288</v>
      </c>
      <c r="C62" s="52" t="s">
        <v>285</v>
      </c>
      <c r="D62" s="52" t="s">
        <v>23</v>
      </c>
      <c r="E62" s="52" t="s">
        <v>288</v>
      </c>
      <c r="F62" s="52" t="s">
        <v>26</v>
      </c>
      <c r="G62" s="54">
        <v>11974.83</v>
      </c>
      <c r="H62" s="54">
        <v>11974.83</v>
      </c>
      <c r="I62" s="58">
        <v>32143</v>
      </c>
      <c r="J62" s="55" t="s">
        <v>347</v>
      </c>
      <c r="K62" s="36"/>
    </row>
    <row r="63" spans="1:11" ht="27.6">
      <c r="A63" s="52">
        <v>61</v>
      </c>
      <c r="B63" s="52" t="s">
        <v>289</v>
      </c>
      <c r="C63" s="52" t="s">
        <v>285</v>
      </c>
      <c r="D63" s="52" t="s">
        <v>23</v>
      </c>
      <c r="E63" s="52" t="s">
        <v>289</v>
      </c>
      <c r="F63" s="52" t="s">
        <v>26</v>
      </c>
      <c r="G63" s="54">
        <v>67915.789999999994</v>
      </c>
      <c r="H63" s="55">
        <v>67915.789999999994</v>
      </c>
      <c r="I63" s="58">
        <v>28856</v>
      </c>
      <c r="J63" s="55" t="s">
        <v>348</v>
      </c>
      <c r="K63" s="36"/>
    </row>
    <row r="64" spans="1:11" ht="27.6">
      <c r="A64" s="52">
        <v>62</v>
      </c>
      <c r="B64" s="52" t="s">
        <v>290</v>
      </c>
      <c r="C64" s="52" t="s">
        <v>285</v>
      </c>
      <c r="D64" s="52" t="s">
        <v>23</v>
      </c>
      <c r="E64" s="52" t="s">
        <v>290</v>
      </c>
      <c r="F64" s="52" t="s">
        <v>26</v>
      </c>
      <c r="G64" s="54">
        <v>12777.66</v>
      </c>
      <c r="H64" s="54">
        <v>12777.66</v>
      </c>
      <c r="I64" s="58" t="s">
        <v>349</v>
      </c>
      <c r="J64" s="55" t="s">
        <v>350</v>
      </c>
      <c r="K64" s="36"/>
    </row>
    <row r="65" spans="1:11" ht="27.6">
      <c r="A65" s="52">
        <v>63</v>
      </c>
      <c r="B65" s="52" t="s">
        <v>291</v>
      </c>
      <c r="C65" s="52" t="s">
        <v>285</v>
      </c>
      <c r="D65" s="52" t="s">
        <v>23</v>
      </c>
      <c r="E65" s="52" t="s">
        <v>291</v>
      </c>
      <c r="F65" s="52" t="s">
        <v>26</v>
      </c>
      <c r="G65" s="54">
        <v>11145.6</v>
      </c>
      <c r="H65" s="54">
        <v>11145.6</v>
      </c>
      <c r="I65" s="58" t="s">
        <v>351</v>
      </c>
      <c r="J65" s="55" t="s">
        <v>352</v>
      </c>
      <c r="K65" s="36"/>
    </row>
    <row r="66" spans="1:11" ht="27.6">
      <c r="A66" s="52">
        <v>64</v>
      </c>
      <c r="B66" s="52" t="s">
        <v>17</v>
      </c>
      <c r="C66" s="52" t="s">
        <v>285</v>
      </c>
      <c r="D66" s="52" t="s">
        <v>23</v>
      </c>
      <c r="E66" s="52" t="s">
        <v>17</v>
      </c>
      <c r="F66" s="52" t="s">
        <v>26</v>
      </c>
      <c r="G66" s="54">
        <v>14026.2</v>
      </c>
      <c r="H66" s="54">
        <v>14026.2</v>
      </c>
      <c r="I66" s="58" t="s">
        <v>353</v>
      </c>
      <c r="J66" s="55" t="s">
        <v>354</v>
      </c>
      <c r="K66" s="36"/>
    </row>
    <row r="67" spans="1:11" ht="27.6">
      <c r="A67" s="94">
        <v>65</v>
      </c>
      <c r="B67" s="88" t="s">
        <v>434</v>
      </c>
      <c r="C67" s="52" t="s">
        <v>285</v>
      </c>
      <c r="D67" s="52" t="s">
        <v>23</v>
      </c>
      <c r="E67" s="88" t="s">
        <v>434</v>
      </c>
      <c r="F67" s="52" t="s">
        <v>26</v>
      </c>
      <c r="G67" s="92">
        <v>18488</v>
      </c>
      <c r="H67" s="92">
        <v>18488</v>
      </c>
      <c r="I67" s="95">
        <v>44022</v>
      </c>
      <c r="J67" s="88" t="s">
        <v>435</v>
      </c>
    </row>
    <row r="68" spans="1:11" ht="27.6">
      <c r="A68" s="94">
        <v>66</v>
      </c>
      <c r="B68" s="88" t="s">
        <v>436</v>
      </c>
      <c r="C68" s="52" t="s">
        <v>285</v>
      </c>
      <c r="D68" s="52" t="s">
        <v>23</v>
      </c>
      <c r="E68" s="88" t="str">
        <f>B68</f>
        <v>Газонокосилка</v>
      </c>
      <c r="F68" s="52" t="s">
        <v>26</v>
      </c>
      <c r="G68" s="93">
        <v>21667.86</v>
      </c>
      <c r="H68" s="92">
        <f>G68</f>
        <v>21667.86</v>
      </c>
      <c r="I68" s="95">
        <v>43910</v>
      </c>
      <c r="J68" s="88" t="s">
        <v>437</v>
      </c>
    </row>
    <row r="69" spans="1:11" ht="27.6">
      <c r="A69" s="94">
        <v>67</v>
      </c>
      <c r="B69" s="88" t="s">
        <v>438</v>
      </c>
      <c r="C69" s="52" t="s">
        <v>285</v>
      </c>
      <c r="D69" s="52" t="s">
        <v>23</v>
      </c>
      <c r="E69" s="88" t="str">
        <f t="shared" ref="E69:E77" si="0">B69</f>
        <v>Микрофон</v>
      </c>
      <c r="F69" s="52" t="s">
        <v>26</v>
      </c>
      <c r="G69" s="93">
        <v>54800</v>
      </c>
      <c r="H69" s="92">
        <f t="shared" ref="H69:H87" si="1">G69</f>
        <v>54800</v>
      </c>
      <c r="I69" s="95">
        <v>44099</v>
      </c>
      <c r="J69" s="88" t="s">
        <v>439</v>
      </c>
    </row>
    <row r="70" spans="1:11" ht="27.6">
      <c r="A70" s="94">
        <v>68</v>
      </c>
      <c r="B70" s="88" t="s">
        <v>440</v>
      </c>
      <c r="C70" s="52" t="s">
        <v>285</v>
      </c>
      <c r="D70" s="52" t="s">
        <v>23</v>
      </c>
      <c r="E70" s="88" t="str">
        <f t="shared" si="0"/>
        <v>Вокальная радиосистема</v>
      </c>
      <c r="F70" s="52" t="s">
        <v>26</v>
      </c>
      <c r="G70" s="93">
        <v>12695</v>
      </c>
      <c r="H70" s="92">
        <f t="shared" si="1"/>
        <v>12695</v>
      </c>
      <c r="I70" s="95">
        <v>44099</v>
      </c>
      <c r="J70" s="88" t="s">
        <v>441</v>
      </c>
    </row>
    <row r="71" spans="1:11" ht="27.6">
      <c r="A71" s="94">
        <v>69</v>
      </c>
      <c r="B71" s="88" t="s">
        <v>442</v>
      </c>
      <c r="C71" s="52" t="s">
        <v>285</v>
      </c>
      <c r="D71" s="52" t="s">
        <v>23</v>
      </c>
      <c r="E71" s="88" t="str">
        <f t="shared" si="0"/>
        <v>Вокальная радиосистема с 2 ручками</v>
      </c>
      <c r="F71" s="52" t="s">
        <v>26</v>
      </c>
      <c r="G71" s="93">
        <v>12695</v>
      </c>
      <c r="H71" s="92">
        <f t="shared" si="1"/>
        <v>12695</v>
      </c>
      <c r="I71" s="95">
        <v>44099</v>
      </c>
      <c r="J71" s="88" t="s">
        <v>443</v>
      </c>
    </row>
    <row r="72" spans="1:11" ht="27.6">
      <c r="A72" s="94">
        <v>70</v>
      </c>
      <c r="B72" s="88" t="s">
        <v>444</v>
      </c>
      <c r="C72" s="52" t="s">
        <v>285</v>
      </c>
      <c r="D72" s="52" t="s">
        <v>23</v>
      </c>
      <c r="E72" s="88" t="str">
        <f t="shared" si="0"/>
        <v>Компьютер</v>
      </c>
      <c r="F72" s="52" t="s">
        <v>26</v>
      </c>
      <c r="G72" s="93">
        <v>45000</v>
      </c>
      <c r="H72" s="92">
        <f t="shared" si="1"/>
        <v>45000</v>
      </c>
      <c r="I72" s="95">
        <v>44196</v>
      </c>
      <c r="J72" s="88" t="s">
        <v>445</v>
      </c>
    </row>
    <row r="73" spans="1:11" ht="27.6">
      <c r="A73" s="94">
        <v>71</v>
      </c>
      <c r="B73" s="88" t="s">
        <v>446</v>
      </c>
      <c r="C73" s="52" t="s">
        <v>285</v>
      </c>
      <c r="D73" s="52" t="s">
        <v>23</v>
      </c>
      <c r="E73" s="88" t="str">
        <f t="shared" si="0"/>
        <v>Проектор</v>
      </c>
      <c r="F73" s="52" t="s">
        <v>26</v>
      </c>
      <c r="G73" s="93">
        <v>75000</v>
      </c>
      <c r="H73" s="92">
        <f t="shared" si="1"/>
        <v>75000</v>
      </c>
      <c r="I73" s="95">
        <v>44193</v>
      </c>
      <c r="J73" s="88" t="s">
        <v>447</v>
      </c>
    </row>
    <row r="74" spans="1:11" ht="27.6">
      <c r="A74" s="94">
        <v>72</v>
      </c>
      <c r="B74" s="91" t="s">
        <v>448</v>
      </c>
      <c r="C74" s="52" t="s">
        <v>285</v>
      </c>
      <c r="D74" s="52" t="s">
        <v>23</v>
      </c>
      <c r="E74" s="91" t="str">
        <f t="shared" si="0"/>
        <v>Ноутбук 2020г.</v>
      </c>
      <c r="F74" s="52" t="s">
        <v>26</v>
      </c>
      <c r="G74" s="93">
        <v>47430</v>
      </c>
      <c r="H74" s="92">
        <f t="shared" si="1"/>
        <v>47430</v>
      </c>
      <c r="I74" s="95">
        <v>44196</v>
      </c>
      <c r="J74" s="88" t="s">
        <v>449</v>
      </c>
    </row>
    <row r="75" spans="1:11" ht="27.6">
      <c r="A75" s="94">
        <v>73</v>
      </c>
      <c r="B75" s="91" t="s">
        <v>450</v>
      </c>
      <c r="C75" s="52" t="s">
        <v>285</v>
      </c>
      <c r="D75" s="52" t="s">
        <v>23</v>
      </c>
      <c r="E75" s="91" t="str">
        <f t="shared" si="0"/>
        <v>Видеокамера 2020г.</v>
      </c>
      <c r="F75" s="52" t="s">
        <v>26</v>
      </c>
      <c r="G75" s="93">
        <v>29575</v>
      </c>
      <c r="H75" s="92">
        <f t="shared" si="1"/>
        <v>29575</v>
      </c>
      <c r="I75" s="95">
        <v>44196</v>
      </c>
      <c r="J75" s="88" t="s">
        <v>451</v>
      </c>
    </row>
    <row r="76" spans="1:11" ht="27.6">
      <c r="A76" s="94">
        <v>74</v>
      </c>
      <c r="B76" s="91" t="s">
        <v>444</v>
      </c>
      <c r="C76" s="52" t="s">
        <v>285</v>
      </c>
      <c r="D76" s="52" t="s">
        <v>23</v>
      </c>
      <c r="E76" s="91" t="str">
        <f t="shared" si="0"/>
        <v>Компьютер</v>
      </c>
      <c r="F76" s="52" t="s">
        <v>26</v>
      </c>
      <c r="G76" s="93">
        <v>85573.4</v>
      </c>
      <c r="H76" s="92">
        <f t="shared" si="1"/>
        <v>85573.4</v>
      </c>
      <c r="I76" s="95">
        <v>44534</v>
      </c>
      <c r="J76" s="88" t="s">
        <v>452</v>
      </c>
    </row>
    <row r="77" spans="1:11" ht="27.6">
      <c r="A77" s="94">
        <v>75</v>
      </c>
      <c r="B77" s="91" t="s">
        <v>453</v>
      </c>
      <c r="C77" s="52" t="s">
        <v>285</v>
      </c>
      <c r="D77" s="52" t="s">
        <v>23</v>
      </c>
      <c r="E77" s="91" t="str">
        <f t="shared" si="0"/>
        <v>МФУ Epson L222 2021</v>
      </c>
      <c r="F77" s="52" t="s">
        <v>26</v>
      </c>
      <c r="G77" s="93">
        <v>28401.599999999999</v>
      </c>
      <c r="H77" s="92">
        <f t="shared" si="1"/>
        <v>28401.599999999999</v>
      </c>
      <c r="I77" s="95">
        <v>44543</v>
      </c>
      <c r="J77" s="88" t="s">
        <v>454</v>
      </c>
    </row>
    <row r="78" spans="1:11" ht="27.6">
      <c r="A78" s="94">
        <v>76</v>
      </c>
      <c r="B78" s="91" t="s">
        <v>455</v>
      </c>
      <c r="C78" s="52" t="s">
        <v>285</v>
      </c>
      <c r="D78" s="52" t="s">
        <v>23</v>
      </c>
      <c r="E78" s="91" t="s">
        <v>455</v>
      </c>
      <c r="F78" s="52" t="s">
        <v>26</v>
      </c>
      <c r="G78" s="93">
        <v>17935.3</v>
      </c>
      <c r="H78" s="92">
        <f t="shared" si="1"/>
        <v>17935.3</v>
      </c>
      <c r="I78" s="95">
        <v>44543</v>
      </c>
      <c r="J78" s="88" t="s">
        <v>454</v>
      </c>
    </row>
    <row r="79" spans="1:11" ht="27.6">
      <c r="A79" s="94">
        <v>77</v>
      </c>
      <c r="B79" s="91" t="s">
        <v>456</v>
      </c>
      <c r="C79" s="52" t="s">
        <v>285</v>
      </c>
      <c r="D79" s="52" t="s">
        <v>23</v>
      </c>
      <c r="E79" s="91" t="str">
        <f>B79</f>
        <v>Прожектор BIG Dipper LM70S</v>
      </c>
      <c r="F79" s="52" t="s">
        <v>26</v>
      </c>
      <c r="G79" s="93">
        <v>17620</v>
      </c>
      <c r="H79" s="92">
        <f t="shared" si="1"/>
        <v>17620</v>
      </c>
      <c r="I79" s="95">
        <v>44547</v>
      </c>
      <c r="J79" s="88" t="s">
        <v>457</v>
      </c>
    </row>
    <row r="80" spans="1:11" ht="27.6">
      <c r="A80" s="94">
        <v>78</v>
      </c>
      <c r="B80" s="91" t="s">
        <v>458</v>
      </c>
      <c r="C80" s="52" t="s">
        <v>285</v>
      </c>
      <c r="D80" s="52" t="s">
        <v>23</v>
      </c>
      <c r="E80" s="91" t="str">
        <f t="shared" ref="E80:E87" si="2">B80</f>
        <v>Охранная сигнализация</v>
      </c>
      <c r="F80" s="52" t="s">
        <v>26</v>
      </c>
      <c r="G80" s="93">
        <v>15027.21</v>
      </c>
      <c r="H80" s="92">
        <f>G80</f>
        <v>15027.21</v>
      </c>
      <c r="I80" s="95">
        <v>44480</v>
      </c>
      <c r="J80" s="88" t="s">
        <v>459</v>
      </c>
    </row>
    <row r="81" spans="1:10" ht="27.6">
      <c r="A81" s="94">
        <v>79</v>
      </c>
      <c r="B81" s="91" t="s">
        <v>460</v>
      </c>
      <c r="C81" s="52" t="s">
        <v>285</v>
      </c>
      <c r="D81" s="52" t="s">
        <v>23</v>
      </c>
      <c r="E81" s="91" t="str">
        <f t="shared" si="2"/>
        <v>Активная аккустическая система BTRINGER B 615 D</v>
      </c>
      <c r="F81" s="52" t="s">
        <v>26</v>
      </c>
      <c r="G81" s="93">
        <v>42130</v>
      </c>
      <c r="H81" s="92">
        <f t="shared" si="1"/>
        <v>42130</v>
      </c>
      <c r="I81" s="95">
        <v>44547</v>
      </c>
      <c r="J81" s="88" t="s">
        <v>457</v>
      </c>
    </row>
    <row r="82" spans="1:10" ht="27.6">
      <c r="A82" s="94">
        <v>80</v>
      </c>
      <c r="B82" s="91" t="s">
        <v>460</v>
      </c>
      <c r="C82" s="52" t="s">
        <v>285</v>
      </c>
      <c r="D82" s="52" t="s">
        <v>23</v>
      </c>
      <c r="E82" s="91" t="str">
        <f t="shared" si="2"/>
        <v>Активная аккустическая система BTRINGER B 615 D</v>
      </c>
      <c r="F82" s="52" t="s">
        <v>26</v>
      </c>
      <c r="G82" s="93">
        <v>42130</v>
      </c>
      <c r="H82" s="92">
        <f t="shared" si="1"/>
        <v>42130</v>
      </c>
      <c r="I82" s="95">
        <v>44547</v>
      </c>
      <c r="J82" s="88" t="s">
        <v>457</v>
      </c>
    </row>
    <row r="83" spans="1:10" ht="27.6">
      <c r="A83" s="94">
        <v>81</v>
      </c>
      <c r="B83" s="91" t="s">
        <v>461</v>
      </c>
      <c r="C83" s="52" t="s">
        <v>285</v>
      </c>
      <c r="D83" s="52" t="s">
        <v>23</v>
      </c>
      <c r="E83" s="91" t="str">
        <f t="shared" si="2"/>
        <v>Музыкальный центр</v>
      </c>
      <c r="F83" s="52" t="s">
        <v>26</v>
      </c>
      <c r="G83" s="93">
        <v>19390</v>
      </c>
      <c r="H83" s="92">
        <f t="shared" si="1"/>
        <v>19390</v>
      </c>
      <c r="I83" s="95">
        <v>43830</v>
      </c>
      <c r="J83" s="88" t="s">
        <v>462</v>
      </c>
    </row>
    <row r="84" spans="1:10" ht="27.6">
      <c r="A84" s="94">
        <v>82</v>
      </c>
      <c r="B84" s="91" t="s">
        <v>463</v>
      </c>
      <c r="C84" s="52" t="s">
        <v>285</v>
      </c>
      <c r="D84" s="52" t="s">
        <v>23</v>
      </c>
      <c r="E84" s="91" t="str">
        <f t="shared" si="2"/>
        <v>Тренажер кроссовер</v>
      </c>
      <c r="F84" s="52" t="s">
        <v>26</v>
      </c>
      <c r="G84" s="93">
        <v>47990</v>
      </c>
      <c r="H84" s="92">
        <f t="shared" si="1"/>
        <v>47990</v>
      </c>
      <c r="I84" s="95">
        <v>43881</v>
      </c>
      <c r="J84" s="88" t="s">
        <v>464</v>
      </c>
    </row>
    <row r="85" spans="1:10" ht="27.6">
      <c r="A85" s="94">
        <v>83</v>
      </c>
      <c r="B85" s="91" t="s">
        <v>465</v>
      </c>
      <c r="C85" s="52" t="s">
        <v>285</v>
      </c>
      <c r="D85" s="52" t="s">
        <v>23</v>
      </c>
      <c r="E85" s="91" t="str">
        <f t="shared" si="2"/>
        <v>Стойка для гантелей</v>
      </c>
      <c r="F85" s="52" t="s">
        <v>26</v>
      </c>
      <c r="G85" s="93">
        <v>11160</v>
      </c>
      <c r="H85" s="92">
        <f t="shared" si="1"/>
        <v>11160</v>
      </c>
      <c r="I85" s="95">
        <v>44106</v>
      </c>
      <c r="J85" s="88" t="s">
        <v>466</v>
      </c>
    </row>
    <row r="86" spans="1:10" ht="27.6">
      <c r="A86" s="94">
        <v>84</v>
      </c>
      <c r="B86" s="91" t="s">
        <v>467</v>
      </c>
      <c r="C86" s="52" t="s">
        <v>285</v>
      </c>
      <c r="D86" s="52" t="s">
        <v>23</v>
      </c>
      <c r="E86" s="91" t="str">
        <f t="shared" si="2"/>
        <v>Тренажер 2020г.</v>
      </c>
      <c r="F86" s="52" t="s">
        <v>26</v>
      </c>
      <c r="G86" s="93">
        <v>19500</v>
      </c>
      <c r="H86" s="92">
        <f t="shared" si="1"/>
        <v>19500</v>
      </c>
      <c r="I86" s="95">
        <v>44173</v>
      </c>
      <c r="J86" s="88" t="s">
        <v>468</v>
      </c>
    </row>
    <row r="87" spans="1:10" ht="41.4">
      <c r="A87" s="94">
        <v>85</v>
      </c>
      <c r="B87" s="102" t="s">
        <v>495</v>
      </c>
      <c r="C87" s="52" t="s">
        <v>496</v>
      </c>
      <c r="D87" s="52" t="s">
        <v>23</v>
      </c>
      <c r="E87" s="91" t="str">
        <f t="shared" si="2"/>
        <v>Оборудование для системы оповещения (внутренний радиоузел)</v>
      </c>
      <c r="F87" s="52" t="s">
        <v>26</v>
      </c>
      <c r="G87" s="103">
        <v>217700</v>
      </c>
      <c r="H87" s="92">
        <f t="shared" si="1"/>
        <v>217700</v>
      </c>
      <c r="I87" s="95">
        <v>45175</v>
      </c>
      <c r="J87" s="88" t="s">
        <v>497</v>
      </c>
    </row>
    <row r="88" spans="1:10">
      <c r="B88" s="13"/>
      <c r="C88" s="13"/>
      <c r="D88" s="13"/>
      <c r="E88" s="13"/>
      <c r="F88" s="13"/>
      <c r="G88" s="15"/>
    </row>
    <row r="89" spans="1:10">
      <c r="B89" s="13"/>
      <c r="C89" s="13"/>
      <c r="D89" s="13"/>
      <c r="E89" s="13"/>
      <c r="F89" s="13"/>
      <c r="G89" s="15"/>
    </row>
    <row r="90" spans="1:10">
      <c r="B90" s="13"/>
      <c r="C90" s="13"/>
      <c r="D90" s="13"/>
      <c r="E90" s="13"/>
      <c r="F90" s="13"/>
      <c r="G90" s="15"/>
    </row>
    <row r="91" spans="1:10">
      <c r="B91" s="13"/>
      <c r="C91" s="13"/>
      <c r="D91" s="13"/>
      <c r="E91" s="13"/>
      <c r="F91" s="13"/>
      <c r="G91" s="15"/>
    </row>
    <row r="92" spans="1:10">
      <c r="B92" s="13"/>
      <c r="C92" s="13"/>
      <c r="D92" s="13"/>
      <c r="E92" s="13"/>
      <c r="F92" s="13"/>
      <c r="G92" s="15"/>
    </row>
    <row r="93" spans="1:10">
      <c r="B93" s="13"/>
      <c r="C93" s="13"/>
      <c r="D93" s="13"/>
      <c r="E93" s="13"/>
      <c r="F93" s="13"/>
      <c r="G93" s="15"/>
    </row>
    <row r="94" spans="1:10">
      <c r="B94" s="13"/>
      <c r="C94" s="13"/>
      <c r="D94" s="13"/>
      <c r="E94" s="13"/>
      <c r="F94" s="13"/>
      <c r="G94" s="15"/>
    </row>
    <row r="95" spans="1:10">
      <c r="B95" s="13"/>
      <c r="C95" s="13"/>
      <c r="D95" s="13"/>
      <c r="E95" s="13"/>
      <c r="F95" s="13"/>
      <c r="G95" s="15"/>
    </row>
    <row r="96" spans="1:10">
      <c r="B96" s="13"/>
      <c r="C96" s="13"/>
      <c r="D96" s="13"/>
      <c r="E96" s="13"/>
      <c r="F96" s="13"/>
      <c r="G96" s="15"/>
    </row>
    <row r="97" spans="2:7">
      <c r="B97" s="13"/>
      <c r="C97" s="13"/>
      <c r="D97" s="13"/>
      <c r="E97" s="13"/>
      <c r="F97" s="13"/>
      <c r="G97" s="15"/>
    </row>
    <row r="98" spans="2:7">
      <c r="B98" s="13"/>
      <c r="C98" s="13"/>
      <c r="D98" s="13"/>
      <c r="E98" s="13"/>
      <c r="F98" s="13"/>
      <c r="G98" s="15"/>
    </row>
    <row r="99" spans="2:7">
      <c r="B99" s="13"/>
      <c r="C99" s="13"/>
      <c r="D99" s="13"/>
      <c r="E99" s="13"/>
      <c r="F99" s="13"/>
      <c r="G99" s="15"/>
    </row>
    <row r="100" spans="2:7">
      <c r="B100" s="13"/>
      <c r="C100" s="13"/>
      <c r="D100" s="13"/>
      <c r="E100" s="13"/>
      <c r="F100" s="13"/>
      <c r="G100" s="15"/>
    </row>
    <row r="101" spans="2:7">
      <c r="B101" s="13"/>
      <c r="C101" s="13"/>
      <c r="D101" s="13"/>
      <c r="E101" s="13"/>
      <c r="F101" s="13"/>
      <c r="G101" s="15"/>
    </row>
    <row r="102" spans="2:7">
      <c r="B102" s="13"/>
      <c r="C102" s="13"/>
      <c r="D102" s="13"/>
      <c r="E102" s="13"/>
      <c r="F102" s="13"/>
      <c r="G102" s="15"/>
    </row>
    <row r="103" spans="2:7">
      <c r="B103" s="13"/>
      <c r="C103" s="13"/>
      <c r="D103" s="13"/>
      <c r="E103" s="13"/>
      <c r="F103" s="13"/>
      <c r="G103" s="15"/>
    </row>
    <row r="104" spans="2:7">
      <c r="B104" s="13"/>
      <c r="C104" s="13"/>
      <c r="D104" s="13"/>
      <c r="E104" s="13"/>
      <c r="F104" s="13"/>
      <c r="G104" s="15"/>
    </row>
    <row r="105" spans="2:7">
      <c r="B105" s="13"/>
      <c r="C105" s="13"/>
      <c r="D105" s="13"/>
      <c r="E105" s="13"/>
      <c r="F105" s="13"/>
      <c r="G105" s="15"/>
    </row>
    <row r="106" spans="2:7">
      <c r="B106" s="13"/>
      <c r="C106" s="13"/>
      <c r="D106" s="13"/>
      <c r="E106" s="13"/>
      <c r="F106" s="13"/>
      <c r="G106" s="15"/>
    </row>
    <row r="107" spans="2:7">
      <c r="B107" s="13"/>
      <c r="C107" s="13"/>
      <c r="D107" s="13"/>
      <c r="E107" s="13"/>
      <c r="F107" s="13"/>
      <c r="G107" s="15"/>
    </row>
    <row r="108" spans="2:7">
      <c r="B108" s="13"/>
      <c r="C108" s="13"/>
      <c r="D108" s="13"/>
      <c r="E108" s="13"/>
      <c r="F108" s="13"/>
      <c r="G108" s="15"/>
    </row>
    <row r="109" spans="2:7">
      <c r="B109" s="13"/>
      <c r="C109" s="13"/>
      <c r="D109" s="13"/>
      <c r="E109" s="13"/>
      <c r="F109" s="13"/>
      <c r="G109" s="15"/>
    </row>
    <row r="110" spans="2:7">
      <c r="B110" s="13"/>
      <c r="C110" s="13"/>
      <c r="D110" s="13"/>
      <c r="E110" s="13"/>
      <c r="F110" s="13"/>
      <c r="G110" s="15"/>
    </row>
    <row r="111" spans="2:7">
      <c r="B111" s="13"/>
      <c r="C111" s="13"/>
      <c r="D111" s="13"/>
      <c r="E111" s="13"/>
      <c r="F111" s="13"/>
      <c r="G111" s="15"/>
    </row>
    <row r="112" spans="2:7">
      <c r="B112" s="13"/>
      <c r="C112" s="13"/>
      <c r="D112" s="13"/>
      <c r="E112" s="13"/>
      <c r="F112" s="13"/>
      <c r="G112" s="15"/>
    </row>
    <row r="113" spans="2:7">
      <c r="B113" s="13"/>
      <c r="C113" s="13"/>
      <c r="D113" s="13"/>
      <c r="E113" s="13"/>
      <c r="F113" s="13"/>
      <c r="G113" s="15"/>
    </row>
    <row r="114" spans="2:7">
      <c r="F114" s="14"/>
      <c r="G114" s="16"/>
    </row>
    <row r="115" spans="2:7">
      <c r="C115" s="13"/>
      <c r="F115" s="16"/>
      <c r="G115" s="16"/>
    </row>
    <row r="116" spans="2:7">
      <c r="F116" s="16"/>
      <c r="G116" s="16"/>
    </row>
    <row r="117" spans="2:7">
      <c r="F117" s="16"/>
      <c r="G117" s="16"/>
    </row>
    <row r="118" spans="2:7">
      <c r="F118" s="16"/>
      <c r="G118" s="16"/>
    </row>
    <row r="119" spans="2:7">
      <c r="F119" s="16"/>
      <c r="G119" s="16"/>
    </row>
    <row r="120" spans="2:7">
      <c r="F120" s="16"/>
      <c r="G120" s="16"/>
    </row>
    <row r="121" spans="2:7">
      <c r="F121" s="16"/>
      <c r="G121" s="16"/>
    </row>
    <row r="122" spans="2:7">
      <c r="F122" s="16"/>
      <c r="G122" s="16"/>
    </row>
    <row r="123" spans="2:7">
      <c r="F123" s="16"/>
      <c r="G123" s="16"/>
    </row>
    <row r="124" spans="2:7">
      <c r="F124" s="16"/>
      <c r="G124" s="16"/>
    </row>
    <row r="125" spans="2:7">
      <c r="F125" s="16"/>
      <c r="G125" s="16"/>
    </row>
    <row r="126" spans="2:7">
      <c r="F126" s="16"/>
      <c r="G126" s="16"/>
    </row>
    <row r="127" spans="2:7">
      <c r="F127" s="16"/>
      <c r="G127" s="16"/>
    </row>
    <row r="128" spans="2:7">
      <c r="F128" s="16"/>
      <c r="G128" s="16"/>
    </row>
    <row r="129" spans="6:7">
      <c r="F129" s="16"/>
      <c r="G129" s="16"/>
    </row>
    <row r="130" spans="6:7">
      <c r="F130" s="16"/>
      <c r="G130" s="16"/>
    </row>
    <row r="131" spans="6:7">
      <c r="F131" s="16"/>
      <c r="G131" s="16"/>
    </row>
    <row r="132" spans="6:7">
      <c r="F132" s="16"/>
      <c r="G132" s="16"/>
    </row>
    <row r="133" spans="6:7">
      <c r="F133" s="16"/>
      <c r="G133" s="16"/>
    </row>
    <row r="134" spans="6:7">
      <c r="F134" s="16"/>
      <c r="G134" s="16"/>
    </row>
    <row r="135" spans="6:7">
      <c r="F135" s="16"/>
      <c r="G135" s="16"/>
    </row>
    <row r="136" spans="6:7">
      <c r="F136" s="16"/>
      <c r="G136" s="16"/>
    </row>
    <row r="137" spans="6:7">
      <c r="F137" s="16"/>
      <c r="G137" s="16"/>
    </row>
    <row r="138" spans="6:7">
      <c r="F138" s="16"/>
      <c r="G138" s="16"/>
    </row>
    <row r="139" spans="6:7">
      <c r="F139" s="16"/>
      <c r="G139" s="16"/>
    </row>
    <row r="140" spans="6:7">
      <c r="F140" s="16"/>
      <c r="G140" s="16"/>
    </row>
    <row r="141" spans="6:7">
      <c r="F141" s="14"/>
      <c r="G141" s="16"/>
    </row>
    <row r="142" spans="6:7">
      <c r="F142" s="14"/>
      <c r="G142" s="16"/>
    </row>
    <row r="143" spans="6:7">
      <c r="F143" s="14"/>
      <c r="G143" s="16"/>
    </row>
    <row r="144" spans="6:7">
      <c r="F144" s="14"/>
      <c r="G144" s="16"/>
    </row>
    <row r="145" spans="6:7">
      <c r="F145" s="14"/>
      <c r="G145" s="16"/>
    </row>
    <row r="146" spans="6:7">
      <c r="F146" s="14"/>
      <c r="G146" s="16"/>
    </row>
    <row r="147" spans="6:7">
      <c r="F147" s="14"/>
      <c r="G147" s="16"/>
    </row>
    <row r="148" spans="6:7">
      <c r="F148" s="14"/>
      <c r="G148" s="16"/>
    </row>
    <row r="149" spans="6:7">
      <c r="F149" s="14"/>
      <c r="G149" s="16"/>
    </row>
    <row r="150" spans="6:7">
      <c r="F150" s="14"/>
      <c r="G150" s="16"/>
    </row>
    <row r="151" spans="6:7">
      <c r="F151" s="16"/>
      <c r="G151" s="16"/>
    </row>
    <row r="152" spans="6:7">
      <c r="F152" s="16"/>
      <c r="G152" s="16"/>
    </row>
    <row r="153" spans="6:7">
      <c r="F153" s="16"/>
      <c r="G153" s="16"/>
    </row>
    <row r="154" spans="6:7">
      <c r="F154" s="16"/>
      <c r="G154" s="16"/>
    </row>
    <row r="155" spans="6:7">
      <c r="F155" s="16"/>
      <c r="G155" s="16"/>
    </row>
    <row r="156" spans="6:7">
      <c r="F156" s="16"/>
      <c r="G156" s="16"/>
    </row>
    <row r="157" spans="6:7">
      <c r="F157" s="16"/>
      <c r="G157" s="16"/>
    </row>
    <row r="158" spans="6:7">
      <c r="F158" s="16"/>
      <c r="G158" s="16"/>
    </row>
    <row r="159" spans="6:7">
      <c r="F159" s="17"/>
      <c r="G159" s="17"/>
    </row>
    <row r="160" spans="6:7">
      <c r="F160" s="16"/>
      <c r="G160" s="16"/>
    </row>
    <row r="161" spans="6:7">
      <c r="F161" s="14"/>
      <c r="G161" s="16"/>
    </row>
    <row r="162" spans="6:7">
      <c r="F162" s="14"/>
      <c r="G162" s="16"/>
    </row>
    <row r="163" spans="6:7">
      <c r="F163" s="14"/>
      <c r="G163" s="16"/>
    </row>
    <row r="164" spans="6:7">
      <c r="F164" s="14"/>
      <c r="G164" s="16"/>
    </row>
    <row r="165" spans="6:7">
      <c r="F165" s="14"/>
      <c r="G165" s="16"/>
    </row>
    <row r="166" spans="6:7">
      <c r="F166" s="14"/>
      <c r="G166" s="16"/>
    </row>
    <row r="167" spans="6:7">
      <c r="F167" s="14"/>
      <c r="G167" s="16"/>
    </row>
    <row r="168" spans="6:7">
      <c r="F168" s="14"/>
      <c r="G168" s="16"/>
    </row>
    <row r="169" spans="6:7">
      <c r="F169" s="14"/>
      <c r="G169" s="16"/>
    </row>
    <row r="170" spans="6:7">
      <c r="F170" s="14"/>
      <c r="G170" s="16"/>
    </row>
    <row r="171" spans="6:7">
      <c r="F171" s="21"/>
      <c r="G171" s="22"/>
    </row>
    <row r="172" spans="6:7">
      <c r="G172" s="21"/>
    </row>
  </sheetData>
  <mergeCells count="1">
    <mergeCell ref="A1:J1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9"/>
  <sheetViews>
    <sheetView zoomScale="80" zoomScaleNormal="75" workbookViewId="0">
      <pane ySplit="2" topLeftCell="A22" activePane="bottomLeft" state="frozen"/>
      <selection pane="bottomLeft" activeCell="E30" sqref="E30"/>
    </sheetView>
  </sheetViews>
  <sheetFormatPr defaultRowHeight="15.6"/>
  <cols>
    <col min="1" max="1" width="6.6640625" style="9" customWidth="1"/>
    <col min="2" max="2" width="31.6640625" style="12" customWidth="1"/>
    <col min="3" max="3" width="38" style="12" customWidth="1"/>
    <col min="4" max="4" width="22.44140625" style="12" customWidth="1"/>
    <col min="5" max="5" width="25.109375" style="6" customWidth="1"/>
    <col min="6" max="6" width="41.33203125" style="12" customWidth="1"/>
    <col min="7" max="7" width="21.109375" style="12" customWidth="1"/>
    <col min="8" max="8" width="21.6640625" style="12" customWidth="1"/>
    <col min="9" max="10" width="18" style="16" bestFit="1" customWidth="1"/>
    <col min="11" max="11" width="16.5546875" style="16" bestFit="1" customWidth="1"/>
    <col min="12" max="12" width="22.109375" style="2" customWidth="1"/>
    <col min="13" max="13" width="26.6640625" style="9" customWidth="1"/>
  </cols>
  <sheetData>
    <row r="1" spans="1:13">
      <c r="A1" s="139" t="s">
        <v>15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s="8" customFormat="1" ht="93.6">
      <c r="A2" s="26" t="s">
        <v>3</v>
      </c>
      <c r="B2" s="26" t="s">
        <v>4</v>
      </c>
      <c r="C2" s="26" t="s">
        <v>5</v>
      </c>
      <c r="D2" s="26" t="s">
        <v>1</v>
      </c>
      <c r="E2" s="27" t="s">
        <v>6</v>
      </c>
      <c r="F2" s="26" t="s">
        <v>7</v>
      </c>
      <c r="G2" s="26" t="s">
        <v>8</v>
      </c>
      <c r="H2" s="26" t="s">
        <v>9</v>
      </c>
      <c r="I2" s="30" t="s">
        <v>10</v>
      </c>
      <c r="J2" s="30" t="s">
        <v>11</v>
      </c>
      <c r="K2" s="29" t="s">
        <v>12</v>
      </c>
      <c r="L2" s="26" t="s">
        <v>13</v>
      </c>
    </row>
    <row r="3" spans="1:13" ht="82.8">
      <c r="A3" s="52">
        <v>1</v>
      </c>
      <c r="B3" s="52" t="s">
        <v>181</v>
      </c>
      <c r="C3" s="52" t="s">
        <v>182</v>
      </c>
      <c r="D3" s="52" t="s">
        <v>54</v>
      </c>
      <c r="E3" s="52" t="s">
        <v>183</v>
      </c>
      <c r="F3" s="52" t="s">
        <v>184</v>
      </c>
      <c r="G3" s="53" t="s">
        <v>14</v>
      </c>
      <c r="H3" s="52" t="s">
        <v>185</v>
      </c>
      <c r="I3" s="60">
        <v>919046.88</v>
      </c>
      <c r="J3" s="60">
        <v>919046.88</v>
      </c>
      <c r="K3" s="58">
        <v>38717</v>
      </c>
      <c r="L3" s="52" t="s">
        <v>251</v>
      </c>
      <c r="M3" s="2"/>
    </row>
    <row r="4" spans="1:13" ht="69">
      <c r="A4" s="52">
        <v>2</v>
      </c>
      <c r="B4" s="52" t="s">
        <v>186</v>
      </c>
      <c r="C4" s="52" t="s">
        <v>187</v>
      </c>
      <c r="D4" s="52" t="s">
        <v>54</v>
      </c>
      <c r="E4" s="52" t="s">
        <v>188</v>
      </c>
      <c r="F4" s="52" t="s">
        <v>189</v>
      </c>
      <c r="G4" s="53" t="s">
        <v>14</v>
      </c>
      <c r="H4" s="52" t="s">
        <v>190</v>
      </c>
      <c r="I4" s="52">
        <v>6368395.5</v>
      </c>
      <c r="J4" s="61">
        <v>6368395.5</v>
      </c>
      <c r="K4" s="58">
        <v>38717</v>
      </c>
      <c r="L4" s="52" t="s">
        <v>249</v>
      </c>
      <c r="M4" s="2"/>
    </row>
    <row r="5" spans="1:13" ht="82.8">
      <c r="A5" s="52">
        <v>3</v>
      </c>
      <c r="B5" s="52" t="s">
        <v>191</v>
      </c>
      <c r="C5" s="52" t="s">
        <v>192</v>
      </c>
      <c r="D5" s="52" t="s">
        <v>54</v>
      </c>
      <c r="E5" s="52" t="s">
        <v>193</v>
      </c>
      <c r="F5" s="52" t="s">
        <v>194</v>
      </c>
      <c r="G5" s="53" t="s">
        <v>14</v>
      </c>
      <c r="H5" s="52" t="s">
        <v>195</v>
      </c>
      <c r="I5" s="61">
        <v>3511358.46</v>
      </c>
      <c r="J5" s="61">
        <v>3511358.46</v>
      </c>
      <c r="K5" s="58">
        <v>38717</v>
      </c>
      <c r="L5" s="52" t="s">
        <v>250</v>
      </c>
      <c r="M5" s="2"/>
    </row>
    <row r="6" spans="1:13" ht="69">
      <c r="A6" s="52">
        <v>4</v>
      </c>
      <c r="B6" s="52" t="s">
        <v>196</v>
      </c>
      <c r="C6" s="52" t="s">
        <v>197</v>
      </c>
      <c r="D6" s="52" t="s">
        <v>54</v>
      </c>
      <c r="E6" s="52" t="s">
        <v>198</v>
      </c>
      <c r="F6" s="52" t="s">
        <v>199</v>
      </c>
      <c r="G6" s="53" t="s">
        <v>14</v>
      </c>
      <c r="H6" s="52" t="s">
        <v>200</v>
      </c>
      <c r="I6" s="62">
        <v>792272.65</v>
      </c>
      <c r="J6" s="61">
        <v>792272.65</v>
      </c>
      <c r="K6" s="58">
        <v>38717</v>
      </c>
      <c r="L6" s="52" t="s">
        <v>252</v>
      </c>
      <c r="M6" s="2"/>
    </row>
    <row r="7" spans="1:13" ht="69">
      <c r="A7" s="52">
        <v>5</v>
      </c>
      <c r="B7" s="52" t="s">
        <v>201</v>
      </c>
      <c r="C7" s="52" t="s">
        <v>202</v>
      </c>
      <c r="D7" s="52" t="s">
        <v>54</v>
      </c>
      <c r="E7" s="52" t="s">
        <v>207</v>
      </c>
      <c r="F7" s="52" t="s">
        <v>203</v>
      </c>
      <c r="G7" s="53" t="s">
        <v>14</v>
      </c>
      <c r="H7" s="52" t="s">
        <v>204</v>
      </c>
      <c r="I7" s="60">
        <v>1289850</v>
      </c>
      <c r="J7" s="60">
        <v>1289850</v>
      </c>
      <c r="K7" s="58">
        <v>38717</v>
      </c>
      <c r="L7" s="58" t="s">
        <v>253</v>
      </c>
      <c r="M7" s="2"/>
    </row>
    <row r="8" spans="1:13" ht="55.2">
      <c r="A8" s="52">
        <v>6</v>
      </c>
      <c r="B8" s="52" t="s">
        <v>205</v>
      </c>
      <c r="C8" s="52" t="s">
        <v>206</v>
      </c>
      <c r="D8" s="52" t="s">
        <v>54</v>
      </c>
      <c r="E8" s="52" t="s">
        <v>207</v>
      </c>
      <c r="F8" s="52" t="s">
        <v>208</v>
      </c>
      <c r="G8" s="53" t="s">
        <v>14</v>
      </c>
      <c r="H8" s="52" t="s">
        <v>209</v>
      </c>
      <c r="I8" s="60">
        <v>359205</v>
      </c>
      <c r="J8" s="60">
        <v>359205</v>
      </c>
      <c r="K8" s="63">
        <v>43040</v>
      </c>
      <c r="L8" s="58" t="s">
        <v>254</v>
      </c>
      <c r="M8" s="2"/>
    </row>
    <row r="9" spans="1:13" ht="55.2">
      <c r="A9" s="52">
        <v>7</v>
      </c>
      <c r="B9" s="52" t="s">
        <v>205</v>
      </c>
      <c r="C9" s="52" t="s">
        <v>210</v>
      </c>
      <c r="D9" s="52" t="s">
        <v>54</v>
      </c>
      <c r="E9" s="52" t="s">
        <v>211</v>
      </c>
      <c r="F9" s="52" t="s">
        <v>208</v>
      </c>
      <c r="G9" s="53" t="s">
        <v>14</v>
      </c>
      <c r="H9" s="52" t="s">
        <v>212</v>
      </c>
      <c r="I9" s="60">
        <v>176539.88</v>
      </c>
      <c r="J9" s="60">
        <v>176539.88</v>
      </c>
      <c r="K9" s="63">
        <v>43040</v>
      </c>
      <c r="L9" s="58" t="s">
        <v>254</v>
      </c>
      <c r="M9" s="2"/>
    </row>
    <row r="10" spans="1:13" ht="55.2">
      <c r="A10" s="52">
        <v>8</v>
      </c>
      <c r="B10" s="52" t="s">
        <v>205</v>
      </c>
      <c r="C10" s="52" t="s">
        <v>213</v>
      </c>
      <c r="D10" s="52" t="s">
        <v>54</v>
      </c>
      <c r="E10" s="52" t="s">
        <v>255</v>
      </c>
      <c r="F10" s="52" t="s">
        <v>208</v>
      </c>
      <c r="G10" s="53" t="s">
        <v>14</v>
      </c>
      <c r="H10" s="52" t="s">
        <v>214</v>
      </c>
      <c r="I10" s="60">
        <v>184018.12</v>
      </c>
      <c r="J10" s="60">
        <v>184018.12</v>
      </c>
      <c r="K10" s="63">
        <v>43040</v>
      </c>
      <c r="L10" s="58" t="s">
        <v>254</v>
      </c>
      <c r="M10" s="2"/>
    </row>
    <row r="11" spans="1:13" ht="55.2">
      <c r="A11" s="52">
        <v>9</v>
      </c>
      <c r="B11" s="52" t="s">
        <v>205</v>
      </c>
      <c r="C11" s="52" t="s">
        <v>215</v>
      </c>
      <c r="D11" s="52" t="s">
        <v>54</v>
      </c>
      <c r="E11" s="52" t="s">
        <v>207</v>
      </c>
      <c r="F11" s="52" t="s">
        <v>208</v>
      </c>
      <c r="G11" s="53" t="s">
        <v>14</v>
      </c>
      <c r="H11" s="52" t="s">
        <v>216</v>
      </c>
      <c r="I11" s="60">
        <v>200310</v>
      </c>
      <c r="J11" s="60">
        <v>200310</v>
      </c>
      <c r="K11" s="63">
        <v>43040</v>
      </c>
      <c r="L11" s="58" t="s">
        <v>254</v>
      </c>
      <c r="M11" s="2"/>
    </row>
    <row r="12" spans="1:13" ht="55.2">
      <c r="A12" s="52">
        <v>10</v>
      </c>
      <c r="B12" s="52" t="s">
        <v>205</v>
      </c>
      <c r="C12" s="52" t="s">
        <v>217</v>
      </c>
      <c r="D12" s="52" t="s">
        <v>54</v>
      </c>
      <c r="E12" s="52" t="s">
        <v>218</v>
      </c>
      <c r="F12" s="52" t="s">
        <v>208</v>
      </c>
      <c r="G12" s="53" t="s">
        <v>14</v>
      </c>
      <c r="H12" s="52" t="s">
        <v>219</v>
      </c>
      <c r="I12" s="52">
        <v>194300.7</v>
      </c>
      <c r="J12" s="52">
        <v>194300.7</v>
      </c>
      <c r="K12" s="58">
        <v>43040</v>
      </c>
      <c r="L12" s="58" t="s">
        <v>254</v>
      </c>
      <c r="M12" s="2"/>
    </row>
    <row r="13" spans="1:13" ht="55.2">
      <c r="A13" s="52">
        <v>11</v>
      </c>
      <c r="B13" s="52" t="s">
        <v>205</v>
      </c>
      <c r="C13" s="52" t="s">
        <v>220</v>
      </c>
      <c r="D13" s="52" t="s">
        <v>54</v>
      </c>
      <c r="E13" s="52" t="s">
        <v>221</v>
      </c>
      <c r="F13" s="52" t="s">
        <v>208</v>
      </c>
      <c r="G13" s="53" t="s">
        <v>14</v>
      </c>
      <c r="H13" s="52" t="s">
        <v>222</v>
      </c>
      <c r="I13" s="52">
        <v>200310</v>
      </c>
      <c r="J13" s="52">
        <v>200310</v>
      </c>
      <c r="K13" s="58">
        <v>43040</v>
      </c>
      <c r="L13" s="58" t="s">
        <v>254</v>
      </c>
      <c r="M13" s="2"/>
    </row>
    <row r="14" spans="1:13" ht="55.2">
      <c r="A14" s="52">
        <v>12</v>
      </c>
      <c r="B14" s="52" t="s">
        <v>205</v>
      </c>
      <c r="C14" s="52" t="s">
        <v>223</v>
      </c>
      <c r="D14" s="52" t="s">
        <v>54</v>
      </c>
      <c r="E14" s="52" t="s">
        <v>218</v>
      </c>
      <c r="F14" s="52" t="s">
        <v>208</v>
      </c>
      <c r="G14" s="53" t="s">
        <v>14</v>
      </c>
      <c r="H14" s="52" t="s">
        <v>224</v>
      </c>
      <c r="I14" s="52">
        <v>350189.4</v>
      </c>
      <c r="J14" s="52">
        <v>350189.4</v>
      </c>
      <c r="K14" s="58">
        <v>43040</v>
      </c>
      <c r="L14" s="58" t="s">
        <v>254</v>
      </c>
      <c r="M14" s="2"/>
    </row>
    <row r="15" spans="1:13" ht="55.2">
      <c r="A15" s="52">
        <v>13</v>
      </c>
      <c r="B15" s="52" t="s">
        <v>205</v>
      </c>
      <c r="C15" s="52" t="s">
        <v>225</v>
      </c>
      <c r="D15" s="52" t="s">
        <v>54</v>
      </c>
      <c r="E15" s="52" t="s">
        <v>226</v>
      </c>
      <c r="F15" s="52" t="s">
        <v>208</v>
      </c>
      <c r="G15" s="53" t="s">
        <v>14</v>
      </c>
      <c r="H15" s="52" t="s">
        <v>227</v>
      </c>
      <c r="I15" s="61">
        <v>15486397.4</v>
      </c>
      <c r="J15" s="61">
        <v>15486397.4</v>
      </c>
      <c r="K15" s="58">
        <v>43040</v>
      </c>
      <c r="L15" s="58" t="s">
        <v>254</v>
      </c>
      <c r="M15" s="2"/>
    </row>
    <row r="16" spans="1:13" ht="69">
      <c r="A16" s="52">
        <v>14</v>
      </c>
      <c r="B16" s="52" t="s">
        <v>228</v>
      </c>
      <c r="C16" s="52" t="s">
        <v>229</v>
      </c>
      <c r="D16" s="52" t="s">
        <v>54</v>
      </c>
      <c r="E16" s="52" t="s">
        <v>256</v>
      </c>
      <c r="F16" s="52" t="s">
        <v>230</v>
      </c>
      <c r="G16" s="53" t="s">
        <v>14</v>
      </c>
      <c r="H16" s="52" t="s">
        <v>231</v>
      </c>
      <c r="I16" s="62">
        <v>14000</v>
      </c>
      <c r="J16" s="62">
        <v>14000</v>
      </c>
      <c r="K16" s="58">
        <v>38717</v>
      </c>
      <c r="L16" s="58" t="s">
        <v>257</v>
      </c>
      <c r="M16" s="2"/>
    </row>
    <row r="17" spans="1:13" ht="62.4">
      <c r="A17" s="52">
        <v>15</v>
      </c>
      <c r="B17" s="64" t="s">
        <v>205</v>
      </c>
      <c r="C17" s="52" t="s">
        <v>232</v>
      </c>
      <c r="D17" s="52" t="s">
        <v>54</v>
      </c>
      <c r="E17" s="52" t="s">
        <v>233</v>
      </c>
      <c r="F17" s="52" t="s">
        <v>208</v>
      </c>
      <c r="G17" s="53" t="s">
        <v>14</v>
      </c>
      <c r="H17" s="52" t="s">
        <v>234</v>
      </c>
      <c r="I17" s="52">
        <v>99520</v>
      </c>
      <c r="J17" s="52">
        <v>99520</v>
      </c>
      <c r="K17" s="58">
        <v>43518</v>
      </c>
      <c r="L17" s="52" t="s">
        <v>235</v>
      </c>
      <c r="M17" s="2"/>
    </row>
    <row r="18" spans="1:13" ht="50.25" customHeight="1">
      <c r="A18" s="52">
        <v>16</v>
      </c>
      <c r="B18" s="64" t="s">
        <v>236</v>
      </c>
      <c r="C18" s="64" t="s">
        <v>237</v>
      </c>
      <c r="D18" s="52" t="s">
        <v>54</v>
      </c>
      <c r="E18" s="64" t="s">
        <v>238</v>
      </c>
      <c r="F18" s="64" t="s">
        <v>239</v>
      </c>
      <c r="G18" s="53" t="s">
        <v>14</v>
      </c>
      <c r="H18" s="73" t="s">
        <v>490</v>
      </c>
      <c r="I18" s="74">
        <v>808306</v>
      </c>
      <c r="J18" s="74">
        <v>808306</v>
      </c>
      <c r="K18" s="70">
        <v>38717</v>
      </c>
      <c r="L18" s="64" t="s">
        <v>258</v>
      </c>
      <c r="M18" s="2"/>
    </row>
    <row r="19" spans="1:13" ht="78">
      <c r="A19" s="66">
        <v>17</v>
      </c>
      <c r="B19" s="68" t="s">
        <v>366</v>
      </c>
      <c r="C19" s="68" t="s">
        <v>367</v>
      </c>
      <c r="D19" s="64" t="s">
        <v>54</v>
      </c>
      <c r="E19" s="69" t="s">
        <v>370</v>
      </c>
      <c r="F19" s="64" t="s">
        <v>208</v>
      </c>
      <c r="G19" s="69" t="s">
        <v>14</v>
      </c>
      <c r="H19" s="75" t="s">
        <v>368</v>
      </c>
      <c r="I19" s="76">
        <v>179383.5</v>
      </c>
      <c r="J19" s="76">
        <v>179383.5</v>
      </c>
      <c r="K19" s="72">
        <v>43845</v>
      </c>
      <c r="L19" s="68" t="s">
        <v>369</v>
      </c>
    </row>
    <row r="20" spans="1:13" ht="46.8">
      <c r="A20" s="66">
        <v>18</v>
      </c>
      <c r="B20" s="68" t="s">
        <v>371</v>
      </c>
      <c r="C20" s="67" t="s">
        <v>372</v>
      </c>
      <c r="D20" s="64" t="s">
        <v>54</v>
      </c>
      <c r="E20" s="27" t="s">
        <v>383</v>
      </c>
      <c r="F20" s="67" t="s">
        <v>374</v>
      </c>
      <c r="G20" s="67" t="s">
        <v>14</v>
      </c>
      <c r="H20" s="73" t="s">
        <v>373</v>
      </c>
      <c r="I20" s="77">
        <v>496550.40000000002</v>
      </c>
      <c r="J20" s="77">
        <v>496550.40000000002</v>
      </c>
      <c r="K20" s="71">
        <v>44252</v>
      </c>
      <c r="L20" s="68" t="s">
        <v>377</v>
      </c>
    </row>
    <row r="21" spans="1:13" ht="78">
      <c r="A21" s="66">
        <v>19</v>
      </c>
      <c r="B21" s="68" t="s">
        <v>375</v>
      </c>
      <c r="C21" s="68" t="s">
        <v>279</v>
      </c>
      <c r="D21" s="64" t="s">
        <v>54</v>
      </c>
      <c r="E21" s="69" t="s">
        <v>384</v>
      </c>
      <c r="F21" s="68" t="s">
        <v>381</v>
      </c>
      <c r="G21" s="67" t="s">
        <v>14</v>
      </c>
      <c r="H21" s="75" t="s">
        <v>376</v>
      </c>
      <c r="I21" s="76">
        <v>35.28</v>
      </c>
      <c r="J21" s="76">
        <v>35.28</v>
      </c>
      <c r="K21" s="71">
        <v>44252</v>
      </c>
      <c r="L21" s="68" t="s">
        <v>377</v>
      </c>
      <c r="M21" s="65"/>
    </row>
    <row r="22" spans="1:13" ht="46.8">
      <c r="A22" s="66">
        <v>20</v>
      </c>
      <c r="B22" s="68" t="s">
        <v>378</v>
      </c>
      <c r="C22" s="67" t="s">
        <v>379</v>
      </c>
      <c r="D22" s="64" t="s">
        <v>54</v>
      </c>
      <c r="E22" s="27" t="s">
        <v>385</v>
      </c>
      <c r="F22" s="68" t="s">
        <v>382</v>
      </c>
      <c r="G22" s="67" t="s">
        <v>14</v>
      </c>
      <c r="H22" s="73" t="s">
        <v>380</v>
      </c>
      <c r="I22" s="74">
        <v>781482.01</v>
      </c>
      <c r="J22" s="74">
        <v>781482.01</v>
      </c>
      <c r="K22" s="71">
        <v>44252</v>
      </c>
      <c r="L22" s="68" t="s">
        <v>377</v>
      </c>
      <c r="M22" s="65"/>
    </row>
    <row r="23" spans="1:13" ht="46.8">
      <c r="A23" s="66">
        <v>21</v>
      </c>
      <c r="B23" s="68" t="s">
        <v>518</v>
      </c>
      <c r="C23" s="67" t="s">
        <v>519</v>
      </c>
      <c r="D23" s="64" t="s">
        <v>54</v>
      </c>
      <c r="E23" s="27" t="s">
        <v>520</v>
      </c>
      <c r="F23" s="68" t="str">
        <f>B23</f>
        <v>Земельный участок под жилым домом</v>
      </c>
      <c r="G23" s="67" t="s">
        <v>14</v>
      </c>
      <c r="H23" s="75" t="s">
        <v>521</v>
      </c>
      <c r="I23" s="74" t="s">
        <v>33</v>
      </c>
      <c r="J23" s="74" t="str">
        <f>I23</f>
        <v>Не определена</v>
      </c>
      <c r="K23" s="108">
        <v>44941</v>
      </c>
      <c r="L23" s="107" t="s">
        <v>522</v>
      </c>
    </row>
    <row r="24" spans="1:13" ht="55.2">
      <c r="A24" s="66">
        <v>22</v>
      </c>
      <c r="B24" s="52" t="s">
        <v>205</v>
      </c>
      <c r="C24" s="67" t="s">
        <v>523</v>
      </c>
      <c r="D24" s="64" t="s">
        <v>54</v>
      </c>
      <c r="E24" s="27" t="s">
        <v>526</v>
      </c>
      <c r="F24" s="68" t="str">
        <f t="shared" ref="F24:F28" si="0">B24</f>
        <v>Земельный участок, разрешенное использование: для индивидуального жилищного строительства</v>
      </c>
      <c r="G24" s="67" t="s">
        <v>14</v>
      </c>
      <c r="H24" s="75" t="s">
        <v>524</v>
      </c>
      <c r="I24" s="74" t="s">
        <v>33</v>
      </c>
      <c r="J24" s="74" t="str">
        <f t="shared" ref="J24:J28" si="1">I24</f>
        <v>Не определена</v>
      </c>
      <c r="K24" s="108">
        <v>44941</v>
      </c>
      <c r="L24" s="107" t="s">
        <v>525</v>
      </c>
    </row>
    <row r="25" spans="1:13" ht="55.2">
      <c r="A25" s="66">
        <v>23</v>
      </c>
      <c r="B25" s="52" t="s">
        <v>205</v>
      </c>
      <c r="C25" s="67" t="s">
        <v>528</v>
      </c>
      <c r="D25" s="64" t="s">
        <v>54</v>
      </c>
      <c r="E25" s="106" t="s">
        <v>529</v>
      </c>
      <c r="F25" s="68" t="str">
        <f>B25</f>
        <v>Земельный участок, разрешенное использование: для индивидуального жилищного строительства</v>
      </c>
      <c r="G25" s="67" t="s">
        <v>14</v>
      </c>
      <c r="H25" s="75" t="s">
        <v>527</v>
      </c>
      <c r="I25" s="74" t="s">
        <v>33</v>
      </c>
      <c r="J25" s="74" t="str">
        <f t="shared" si="1"/>
        <v>Не определена</v>
      </c>
      <c r="K25" s="108">
        <v>44998</v>
      </c>
      <c r="L25" s="107" t="s">
        <v>530</v>
      </c>
    </row>
    <row r="26" spans="1:13" ht="55.2">
      <c r="A26" s="66">
        <v>24</v>
      </c>
      <c r="B26" s="52" t="s">
        <v>205</v>
      </c>
      <c r="C26" s="67" t="s">
        <v>531</v>
      </c>
      <c r="D26" s="64" t="s">
        <v>54</v>
      </c>
      <c r="E26" s="27" t="s">
        <v>532</v>
      </c>
      <c r="F26" s="68" t="str">
        <f>B26</f>
        <v>Земельный участок, разрешенное использование: для индивидуального жилищного строительства</v>
      </c>
      <c r="G26" s="67" t="s">
        <v>14</v>
      </c>
      <c r="H26" s="75" t="s">
        <v>533</v>
      </c>
      <c r="I26" s="109">
        <v>45163.8</v>
      </c>
      <c r="J26" s="74">
        <f t="shared" si="1"/>
        <v>45163.8</v>
      </c>
      <c r="K26" s="108">
        <v>45135</v>
      </c>
      <c r="L26" s="107" t="s">
        <v>534</v>
      </c>
    </row>
    <row r="27" spans="1:13" ht="62.4">
      <c r="A27" s="66">
        <v>25</v>
      </c>
      <c r="B27" s="52" t="s">
        <v>205</v>
      </c>
      <c r="C27" s="67" t="s">
        <v>536</v>
      </c>
      <c r="D27" s="64" t="s">
        <v>54</v>
      </c>
      <c r="E27" s="27" t="s">
        <v>540</v>
      </c>
      <c r="F27" s="68" t="str">
        <f t="shared" si="0"/>
        <v>Земельный участок, разрешенное использование: для индивидуального жилищного строительства</v>
      </c>
      <c r="G27" s="67" t="s">
        <v>14</v>
      </c>
      <c r="H27" s="75" t="s">
        <v>535</v>
      </c>
      <c r="I27" s="110">
        <v>1623804.24</v>
      </c>
      <c r="J27" s="74">
        <f t="shared" si="1"/>
        <v>1623804.24</v>
      </c>
      <c r="K27" s="108">
        <v>45169</v>
      </c>
      <c r="L27" s="107" t="s">
        <v>537</v>
      </c>
    </row>
    <row r="28" spans="1:13" ht="62.4">
      <c r="A28" s="111">
        <v>26</v>
      </c>
      <c r="B28" s="117" t="s">
        <v>205</v>
      </c>
      <c r="C28" s="115" t="s">
        <v>528</v>
      </c>
      <c r="D28" s="112" t="s">
        <v>54</v>
      </c>
      <c r="E28" s="113" t="s">
        <v>541</v>
      </c>
      <c r="F28" s="114" t="str">
        <f t="shared" si="0"/>
        <v>Земельный участок, разрешенное использование: для индивидуального жилищного строительства</v>
      </c>
      <c r="G28" s="115" t="s">
        <v>14</v>
      </c>
      <c r="H28" s="118" t="s">
        <v>538</v>
      </c>
      <c r="I28" s="119">
        <v>2912173.92</v>
      </c>
      <c r="J28" s="116">
        <f t="shared" si="1"/>
        <v>2912173.92</v>
      </c>
      <c r="K28" s="120">
        <v>45169</v>
      </c>
      <c r="L28" s="121" t="s">
        <v>539</v>
      </c>
    </row>
    <row r="29" spans="1:13" ht="62.4">
      <c r="A29" s="66">
        <v>26</v>
      </c>
      <c r="B29" s="52" t="s">
        <v>571</v>
      </c>
      <c r="C29" s="67" t="s">
        <v>572</v>
      </c>
      <c r="D29" s="64" t="s">
        <v>54</v>
      </c>
      <c r="E29" s="27" t="s">
        <v>573</v>
      </c>
      <c r="F29" s="52" t="s">
        <v>571</v>
      </c>
      <c r="G29" s="67" t="s">
        <v>14</v>
      </c>
      <c r="H29" s="75" t="s">
        <v>574</v>
      </c>
      <c r="I29" s="110">
        <v>231157.74</v>
      </c>
      <c r="J29" s="110">
        <v>231157.74</v>
      </c>
      <c r="K29" s="108">
        <v>45300</v>
      </c>
      <c r="L29" s="107" t="s">
        <v>575</v>
      </c>
    </row>
    <row r="30" spans="1:13">
      <c r="I30" s="22"/>
      <c r="J30" s="22"/>
      <c r="K30" s="22"/>
    </row>
    <row r="31" spans="1:13">
      <c r="I31" s="22"/>
      <c r="J31" s="22"/>
      <c r="K31" s="22"/>
    </row>
    <row r="32" spans="1:13">
      <c r="I32" s="22"/>
      <c r="J32" s="22"/>
      <c r="K32" s="22"/>
    </row>
    <row r="33" spans="9:11">
      <c r="I33" s="22"/>
      <c r="J33" s="22"/>
      <c r="K33" s="22"/>
    </row>
    <row r="34" spans="9:11">
      <c r="I34" s="22"/>
      <c r="J34" s="22"/>
      <c r="K34" s="22"/>
    </row>
    <row r="35" spans="9:11">
      <c r="I35" s="22"/>
      <c r="J35" s="22"/>
      <c r="K35" s="22"/>
    </row>
    <row r="36" spans="9:11">
      <c r="I36" s="22"/>
      <c r="J36" s="22"/>
      <c r="K36" s="22"/>
    </row>
    <row r="37" spans="9:11">
      <c r="I37" s="22"/>
      <c r="J37" s="22"/>
      <c r="K37" s="22"/>
    </row>
    <row r="38" spans="9:11">
      <c r="I38" s="22"/>
      <c r="J38" s="22"/>
      <c r="K38" s="22"/>
    </row>
    <row r="39" spans="9:11">
      <c r="I39" s="22"/>
      <c r="J39" s="22"/>
      <c r="K39" s="22"/>
    </row>
  </sheetData>
  <mergeCells count="1">
    <mergeCell ref="A1:M1"/>
  </mergeCells>
  <phoneticPr fontId="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B3" sqref="B3"/>
    </sheetView>
  </sheetViews>
  <sheetFormatPr defaultRowHeight="14.4"/>
  <cols>
    <col min="2" max="2" width="27.109375" customWidth="1"/>
    <col min="3" max="3" width="24.44140625" customWidth="1"/>
    <col min="4" max="4" width="22.88671875" customWidth="1"/>
    <col min="5" max="5" width="23.109375" customWidth="1"/>
  </cols>
  <sheetData>
    <row r="1" spans="1:5" ht="15.6">
      <c r="A1" s="140" t="s">
        <v>296</v>
      </c>
      <c r="B1" s="140"/>
      <c r="C1" s="140"/>
      <c r="D1" s="140"/>
      <c r="E1" s="140"/>
    </row>
    <row r="2" spans="1:5" ht="62.4">
      <c r="A2" s="26" t="s">
        <v>297</v>
      </c>
      <c r="B2" s="26" t="s">
        <v>298</v>
      </c>
      <c r="C2" s="26" t="s">
        <v>299</v>
      </c>
      <c r="D2" s="26" t="s">
        <v>300</v>
      </c>
      <c r="E2" s="26" t="s">
        <v>301</v>
      </c>
    </row>
    <row r="3" spans="1:5" ht="15.6">
      <c r="A3" s="26">
        <v>1</v>
      </c>
      <c r="B3" s="27" t="s">
        <v>489</v>
      </c>
      <c r="C3" s="32">
        <v>1044701852293</v>
      </c>
      <c r="D3" s="26">
        <v>10.7</v>
      </c>
      <c r="E3" s="31">
        <v>10700</v>
      </c>
    </row>
  </sheetData>
  <mergeCells count="1">
    <mergeCell ref="A1:E1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"/>
  <sheetViews>
    <sheetView workbookViewId="0">
      <selection activeCell="J4" sqref="J4"/>
    </sheetView>
  </sheetViews>
  <sheetFormatPr defaultRowHeight="14.4"/>
  <cols>
    <col min="1" max="1" width="6.44140625" customWidth="1"/>
    <col min="2" max="2" width="14.6640625" customWidth="1"/>
    <col min="3" max="3" width="13.5546875" customWidth="1"/>
    <col min="4" max="5" width="14" customWidth="1"/>
    <col min="6" max="6" width="11.109375" customWidth="1"/>
    <col min="7" max="7" width="15.33203125" customWidth="1"/>
    <col min="8" max="8" width="13" customWidth="1"/>
    <col min="9" max="9" width="18.5546875" customWidth="1"/>
    <col min="10" max="10" width="17.109375" customWidth="1"/>
    <col min="11" max="11" width="15.109375" customWidth="1"/>
    <col min="12" max="12" width="11" customWidth="1"/>
    <col min="13" max="13" width="18.88671875" customWidth="1"/>
  </cols>
  <sheetData>
    <row r="1" spans="1:13" ht="15.6">
      <c r="A1" s="33" t="s">
        <v>302</v>
      </c>
      <c r="B1" s="33"/>
      <c r="C1" s="33"/>
      <c r="D1" s="33"/>
      <c r="E1" s="33"/>
      <c r="F1" s="33"/>
      <c r="G1" s="33"/>
    </row>
    <row r="2" spans="1:13" ht="66">
      <c r="A2" s="34" t="s">
        <v>297</v>
      </c>
      <c r="B2" s="34" t="s">
        <v>303</v>
      </c>
      <c r="C2" s="34" t="s">
        <v>304</v>
      </c>
      <c r="D2" s="34" t="s">
        <v>305</v>
      </c>
      <c r="E2" s="34" t="s">
        <v>306</v>
      </c>
      <c r="F2" s="34" t="s">
        <v>307</v>
      </c>
      <c r="G2" s="34" t="s">
        <v>308</v>
      </c>
      <c r="H2" s="34" t="s">
        <v>309</v>
      </c>
      <c r="I2" s="34" t="s">
        <v>310</v>
      </c>
      <c r="J2" s="34" t="s">
        <v>311</v>
      </c>
      <c r="K2" s="34" t="s">
        <v>312</v>
      </c>
      <c r="L2" s="34" t="s">
        <v>313</v>
      </c>
      <c r="M2" s="34" t="s">
        <v>314</v>
      </c>
    </row>
    <row r="3" spans="1:13" ht="127.5" customHeight="1">
      <c r="A3" s="41" t="s">
        <v>315</v>
      </c>
      <c r="B3" s="41" t="s">
        <v>23</v>
      </c>
      <c r="C3" s="41" t="s">
        <v>316</v>
      </c>
      <c r="D3" s="41" t="s">
        <v>318</v>
      </c>
      <c r="E3" s="42" t="s">
        <v>320</v>
      </c>
      <c r="F3" s="43">
        <v>40508</v>
      </c>
      <c r="G3" s="41">
        <v>4715024328</v>
      </c>
      <c r="H3" s="41" t="s">
        <v>321</v>
      </c>
      <c r="I3" s="41" t="s">
        <v>322</v>
      </c>
      <c r="J3" s="104">
        <f>19975708.51+Движимое!G87</f>
        <v>20193408.510000002</v>
      </c>
      <c r="K3" s="104">
        <f>19684635.07+Движимое!G87</f>
        <v>19902335.07</v>
      </c>
      <c r="L3" s="41">
        <v>14.5</v>
      </c>
      <c r="M3" s="41" t="s">
        <v>324</v>
      </c>
    </row>
    <row r="4" spans="1:13" ht="165.75" customHeight="1">
      <c r="A4" s="44" t="s">
        <v>317</v>
      </c>
      <c r="B4" s="44" t="s">
        <v>48</v>
      </c>
      <c r="C4" s="41" t="s">
        <v>316</v>
      </c>
      <c r="D4" s="41" t="s">
        <v>319</v>
      </c>
      <c r="E4" s="45">
        <v>1054701512645</v>
      </c>
      <c r="F4" s="46">
        <v>38713</v>
      </c>
      <c r="G4" s="44">
        <v>4715016084</v>
      </c>
      <c r="H4" s="44"/>
      <c r="I4" s="44" t="s">
        <v>323</v>
      </c>
      <c r="J4" s="35">
        <f>127872870.74+22990+SUM(Недвижимое!J85:J92)</f>
        <v>140118484.41</v>
      </c>
      <c r="K4" s="105">
        <f>125832097.98+22990+SUM(Недвижимое!J85:J92)</f>
        <v>138077711.65000001</v>
      </c>
      <c r="L4" s="44">
        <v>8.25</v>
      </c>
      <c r="M4" s="44" t="s">
        <v>365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Недвижимое</vt:lpstr>
      <vt:lpstr>Движимое</vt:lpstr>
      <vt:lpstr>зем. уч.</vt:lpstr>
      <vt:lpstr>Акции</vt:lpstr>
      <vt:lpstr>Юр.лица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2024-05-07T10:28:36Z</dcterms:modified>
</cp:coreProperties>
</file>